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C:\Users\C5QB22091.KIKAN\Desktop\"/>
    </mc:Choice>
  </mc:AlternateContent>
  <xr:revisionPtr revIDLastSave="0" documentId="13_ncr:1_{01755A35-AECB-4DEE-BC34-EEED3A325787}" xr6:coauthVersionLast="36" xr6:coauthVersionMax="36" xr10:uidLastSave="{00000000-0000-0000-0000-000000000000}"/>
  <bookViews>
    <workbookView xWindow="0" yWindow="0" windowWidth="20730" windowHeight="8160" xr2:uid="{00000000-000D-0000-FFFF-FFFF00000000}"/>
  </bookViews>
  <sheets>
    <sheet name="入力シート" sheetId="4" r:id="rId1"/>
    <sheet name="金融機関控え" sheetId="1" r:id="rId2"/>
    <sheet name="市控え" sheetId="2" r:id="rId3"/>
    <sheet name="本人控え" sheetId="3" r:id="rId4"/>
  </sheets>
  <definedNames>
    <definedName name="_xlnm.Print_Area" localSheetId="1">金融機関控え!$B$1:$AJ$54</definedName>
    <definedName name="_xlnm.Print_Area" localSheetId="2">市控え!$B$1:$AJ$54</definedName>
    <definedName name="_xlnm.Print_Area" localSheetId="0">入力シート!$A$1:$T$61</definedName>
    <definedName name="_xlnm.Print_Area" localSheetId="3">本人控え!$B$1:$AJ$54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40" i="3" l="1"/>
  <c r="W40" i="3"/>
  <c r="K40" i="3"/>
  <c r="B40" i="3"/>
  <c r="AC39" i="3"/>
  <c r="W39" i="3"/>
  <c r="K39" i="3"/>
  <c r="B39" i="3"/>
  <c r="AC38" i="3"/>
  <c r="W38" i="3"/>
  <c r="K38" i="3"/>
  <c r="B38" i="3"/>
  <c r="AC37" i="3"/>
  <c r="W37" i="3"/>
  <c r="K37" i="3"/>
  <c r="B37" i="3"/>
  <c r="AC36" i="3"/>
  <c r="W36" i="3"/>
  <c r="K36" i="3"/>
  <c r="B36" i="3"/>
  <c r="AC35" i="3"/>
  <c r="W35" i="3"/>
  <c r="K35" i="3"/>
  <c r="B35" i="3"/>
  <c r="AC34" i="3"/>
  <c r="W34" i="3"/>
  <c r="K34" i="3"/>
  <c r="B34" i="3"/>
  <c r="AC33" i="3"/>
  <c r="W33" i="3"/>
  <c r="K33" i="3"/>
  <c r="B33" i="3"/>
  <c r="W32" i="3"/>
  <c r="K32" i="3"/>
  <c r="B32" i="3"/>
  <c r="AC31" i="3"/>
  <c r="W31" i="3"/>
  <c r="K31" i="3"/>
  <c r="B31" i="3"/>
  <c r="AC30" i="3"/>
  <c r="W30" i="3"/>
  <c r="K30" i="3"/>
  <c r="B30" i="3"/>
  <c r="AI25" i="3"/>
  <c r="AG25" i="3"/>
  <c r="AE25" i="3"/>
  <c r="AC25" i="3"/>
  <c r="AA25" i="3"/>
  <c r="Y25" i="3"/>
  <c r="W25" i="3"/>
  <c r="S25" i="3"/>
  <c r="Q25" i="3"/>
  <c r="O25" i="3"/>
  <c r="M25" i="3"/>
  <c r="V21" i="3"/>
  <c r="E21" i="3"/>
  <c r="K18" i="3"/>
  <c r="K17" i="3"/>
  <c r="K16" i="3"/>
  <c r="W15" i="3"/>
  <c r="K13" i="3"/>
  <c r="K12" i="3"/>
  <c r="K11" i="3"/>
  <c r="W10" i="3"/>
  <c r="U9" i="3"/>
  <c r="M9" i="3"/>
  <c r="G9" i="3"/>
  <c r="D7" i="3"/>
  <c r="AH5" i="3"/>
  <c r="AE5" i="3"/>
  <c r="AB5" i="3"/>
  <c r="Q1" i="3"/>
  <c r="AC40" i="2"/>
  <c r="W40" i="2"/>
  <c r="K40" i="2"/>
  <c r="B40" i="2"/>
  <c r="AC39" i="2"/>
  <c r="W39" i="2"/>
  <c r="K39" i="2"/>
  <c r="B39" i="2"/>
  <c r="AC38" i="2"/>
  <c r="W38" i="2"/>
  <c r="K38" i="2"/>
  <c r="B38" i="2"/>
  <c r="AC37" i="2"/>
  <c r="W37" i="2"/>
  <c r="K37" i="2"/>
  <c r="B37" i="2"/>
  <c r="AC36" i="2"/>
  <c r="W36" i="2"/>
  <c r="K36" i="2"/>
  <c r="B36" i="2"/>
  <c r="AC35" i="2"/>
  <c r="W35" i="2"/>
  <c r="K35" i="2"/>
  <c r="B35" i="2"/>
  <c r="AC34" i="2"/>
  <c r="W34" i="2"/>
  <c r="K34" i="2"/>
  <c r="B34" i="2"/>
  <c r="AC33" i="2"/>
  <c r="W33" i="2"/>
  <c r="K33" i="2"/>
  <c r="B33" i="2"/>
  <c r="W32" i="2"/>
  <c r="K32" i="2"/>
  <c r="B32" i="2"/>
  <c r="AC31" i="2"/>
  <c r="W31" i="2"/>
  <c r="K31" i="2"/>
  <c r="B31" i="2"/>
  <c r="AC30" i="2"/>
  <c r="W30" i="2"/>
  <c r="K30" i="2"/>
  <c r="B30" i="2"/>
  <c r="AI25" i="2"/>
  <c r="AG25" i="2"/>
  <c r="AE25" i="2"/>
  <c r="AC25" i="2"/>
  <c r="AA25" i="2"/>
  <c r="Y25" i="2"/>
  <c r="W25" i="2"/>
  <c r="S25" i="2"/>
  <c r="Q25" i="2"/>
  <c r="O25" i="2"/>
  <c r="M25" i="2"/>
  <c r="V21" i="2"/>
  <c r="E21" i="2"/>
  <c r="K18" i="2"/>
  <c r="K17" i="2"/>
  <c r="K16" i="2"/>
  <c r="W15" i="2"/>
  <c r="K13" i="2"/>
  <c r="K12" i="2"/>
  <c r="K11" i="2"/>
  <c r="W10" i="2"/>
  <c r="U9" i="2"/>
  <c r="M9" i="2"/>
  <c r="G9" i="2"/>
  <c r="D7" i="2"/>
  <c r="AH5" i="2"/>
  <c r="AE5" i="2"/>
  <c r="AB5" i="2"/>
  <c r="Q1" i="2"/>
  <c r="AC40" i="1"/>
  <c r="W40" i="1"/>
  <c r="K40" i="1"/>
  <c r="B40" i="1"/>
  <c r="AC39" i="1"/>
  <c r="W39" i="1"/>
  <c r="K39" i="1"/>
  <c r="B39" i="1"/>
  <c r="AC38" i="1"/>
  <c r="W38" i="1"/>
  <c r="K38" i="1"/>
  <c r="B38" i="1"/>
  <c r="AC37" i="1"/>
  <c r="W37" i="1"/>
  <c r="K37" i="1"/>
  <c r="B37" i="1"/>
  <c r="AC36" i="1"/>
  <c r="W36" i="1"/>
  <c r="K36" i="1"/>
  <c r="B36" i="1"/>
  <c r="AC35" i="1"/>
  <c r="W35" i="1"/>
  <c r="K35" i="1"/>
  <c r="B35" i="1"/>
  <c r="AC34" i="1"/>
  <c r="W34" i="1"/>
  <c r="K34" i="1"/>
  <c r="B34" i="1"/>
  <c r="AC33" i="1"/>
  <c r="W33" i="1"/>
  <c r="K33" i="1"/>
  <c r="B33" i="1"/>
  <c r="W32" i="1"/>
  <c r="K32" i="1"/>
  <c r="B32" i="1"/>
  <c r="AC31" i="1"/>
  <c r="W31" i="1"/>
  <c r="K31" i="1"/>
  <c r="B31" i="1"/>
  <c r="AC30" i="1"/>
  <c r="W30" i="1"/>
  <c r="K30" i="1"/>
  <c r="B30" i="1"/>
  <c r="AI25" i="1"/>
  <c r="AG25" i="1"/>
  <c r="AE25" i="1"/>
  <c r="AC25" i="1"/>
  <c r="AA25" i="1"/>
  <c r="Y25" i="1"/>
  <c r="W25" i="1"/>
  <c r="S25" i="1"/>
  <c r="Q25" i="1"/>
  <c r="O25" i="1"/>
  <c r="M25" i="1"/>
  <c r="V21" i="1"/>
  <c r="E21" i="1"/>
  <c r="K18" i="1"/>
  <c r="K17" i="1"/>
  <c r="K16" i="1"/>
  <c r="W15" i="1"/>
  <c r="K13" i="1"/>
  <c r="K12" i="1"/>
  <c r="K11" i="1"/>
  <c r="W10" i="1"/>
  <c r="U9" i="1"/>
  <c r="M9" i="1"/>
  <c r="G9" i="1"/>
  <c r="D7" i="1"/>
  <c r="AH5" i="1"/>
  <c r="AE5" i="1"/>
  <c r="AB5" i="1"/>
  <c r="Q1" i="1"/>
  <c r="E36" i="4"/>
  <c r="K25" i="3" s="1"/>
  <c r="D36" i="4"/>
  <c r="I25" i="2" s="1"/>
  <c r="C36" i="4"/>
  <c r="G25" i="1" s="1"/>
  <c r="B36" i="4"/>
  <c r="E25" i="3" s="1"/>
  <c r="G25" i="2" l="1"/>
  <c r="G25" i="3"/>
  <c r="I25" i="1"/>
  <c r="I25" i="3"/>
  <c r="K25" i="1"/>
  <c r="K25" i="2"/>
  <c r="E25" i="1"/>
  <c r="E25" i="2"/>
</calcChain>
</file>

<file path=xl/sharedStrings.xml><?xml version="1.0" encoding="utf-8"?>
<sst xmlns="http://schemas.openxmlformats.org/spreadsheetml/2006/main" count="332" uniqueCount="117">
  <si>
    <t>00110-4-963331</t>
  </si>
  <si>
    <t>申込年月日</t>
    <rPh sb="0" eb="1">
      <t>もう</t>
    </rPh>
    <rPh sb="1" eb="2">
      <t>こ</t>
    </rPh>
    <rPh sb="2" eb="5">
      <t>ねんがっぴ</t>
    </rPh>
    <phoneticPr fontId="1" type="Hiragana"/>
  </si>
  <si>
    <t>日</t>
    <rPh sb="0" eb="1">
      <t>ひ</t>
    </rPh>
    <phoneticPr fontId="1" type="Hiragana"/>
  </si>
  <si>
    <t>介 護 保 険 料</t>
    <rPh sb="0" eb="1">
      <t>かい</t>
    </rPh>
    <rPh sb="2" eb="3">
      <t>まもる</t>
    </rPh>
    <rPh sb="4" eb="5">
      <t>たもつ</t>
    </rPh>
    <rPh sb="6" eb="7">
      <t>けん</t>
    </rPh>
    <rPh sb="8" eb="9">
      <t>りょう</t>
    </rPh>
    <phoneticPr fontId="1" type="Hiragana"/>
  </si>
  <si>
    <t>口座番号（右詰め）</t>
    <rPh sb="0" eb="2">
      <t>こうざ</t>
    </rPh>
    <rPh sb="2" eb="4">
      <t>ばんごう</t>
    </rPh>
    <rPh sb="5" eb="8">
      <t>みぎ</t>
    </rPh>
    <phoneticPr fontId="1" type="Hiragana"/>
  </si>
  <si>
    <t>ゆうちょ銀行
以外の
金融機関</t>
    <rPh sb="4" eb="6">
      <t>ぎんこう</t>
    </rPh>
    <rPh sb="7" eb="9">
      <t>いがい</t>
    </rPh>
    <rPh sb="11" eb="15">
      <t>きんゆう</t>
    </rPh>
    <phoneticPr fontId="1" type="Hiragana"/>
  </si>
  <si>
    <t>印</t>
    <rPh sb="0" eb="1">
      <t>いん</t>
    </rPh>
    <phoneticPr fontId="1" type="Hiragana"/>
  </si>
  <si>
    <t>電話番号：</t>
    <rPh sb="0" eb="4">
      <t>でんわ</t>
    </rPh>
    <phoneticPr fontId="1" type="Hiragana"/>
  </si>
  <si>
    <t>（</t>
  </si>
  <si>
    <t>年</t>
    <rPh sb="0" eb="1">
      <t>ねん</t>
    </rPh>
    <phoneticPr fontId="1" type="Hiragana"/>
  </si>
  <si>
    <t>月</t>
    <rPh sb="0" eb="1">
      <t>つき</t>
    </rPh>
    <phoneticPr fontId="1" type="Hiragana"/>
  </si>
  <si>
    <t>）</t>
  </si>
  <si>
    <t>住　所</t>
    <rPh sb="0" eb="1">
      <t>じゅう</t>
    </rPh>
    <rPh sb="2" eb="3">
      <t>ところ</t>
    </rPh>
    <phoneticPr fontId="1" type="Hiragana"/>
  </si>
  <si>
    <t>　年</t>
    <rPh sb="1" eb="2">
      <t>とし</t>
    </rPh>
    <phoneticPr fontId="1" type="Hiragana"/>
  </si>
  <si>
    <t>市・県民税（特徴分を除く）</t>
    <rPh sb="0" eb="1">
      <t>し</t>
    </rPh>
    <rPh sb="2" eb="5">
      <t>けんみんぜい</t>
    </rPh>
    <rPh sb="6" eb="9">
      <t>とくち</t>
    </rPh>
    <rPh sb="10" eb="11">
      <t>のぞ</t>
    </rPh>
    <phoneticPr fontId="1" type="Hiragana"/>
  </si>
  <si>
    <t>保育所保育料・給食費</t>
    <rPh sb="0" eb="6">
      <t>ほいくしょほ</t>
    </rPh>
    <rPh sb="7" eb="10">
      <t>きゅうしょくひ</t>
    </rPh>
    <phoneticPr fontId="1" type="Hiragana"/>
  </si>
  <si>
    <t>氏　名</t>
    <rPh sb="0" eb="1">
      <t>し</t>
    </rPh>
    <rPh sb="2" eb="3">
      <t>な</t>
    </rPh>
    <phoneticPr fontId="1" type="Hiragana"/>
  </si>
  <si>
    <t xml:space="preserve">      （入力例：00000000 , 11111111 , 22222222 ) </t>
  </si>
  <si>
    <t>納付方法</t>
    <rPh sb="0" eb="2">
      <t>のうふ</t>
    </rPh>
    <rPh sb="2" eb="4">
      <t>ほうほう</t>
    </rPh>
    <phoneticPr fontId="1" type="Hiragana"/>
  </si>
  <si>
    <t>フリガナ</t>
  </si>
  <si>
    <t>番号</t>
    <rPh sb="0" eb="2">
      <t>ばんごう</t>
    </rPh>
    <phoneticPr fontId="1" type="Hiragana"/>
  </si>
  <si>
    <t>固 定 資 産 税</t>
  </si>
  <si>
    <t>契約種別コード</t>
    <rPh sb="0" eb="2">
      <t>けいやく</t>
    </rPh>
    <rPh sb="2" eb="4">
      <t>しゅべつ</t>
    </rPh>
    <phoneticPr fontId="1" type="Hiragana"/>
  </si>
  <si>
    <t>納入義務者</t>
    <rPh sb="0" eb="5">
      <t>のうにゅう</t>
    </rPh>
    <phoneticPr fontId="1" type="Hiragana"/>
  </si>
  <si>
    <t>口座名義人</t>
    <rPh sb="0" eb="2">
      <t>こうざ</t>
    </rPh>
    <rPh sb="2" eb="5">
      <t>めいぎ</t>
    </rPh>
    <phoneticPr fontId="1" type="Hiragana"/>
  </si>
  <si>
    <t>口座番号(右詰め）</t>
    <rPh sb="0" eb="2">
      <t>こうざ</t>
    </rPh>
    <rPh sb="2" eb="4">
      <t>ばんごう</t>
    </rPh>
    <rPh sb="5" eb="8">
      <t>みぎ</t>
    </rPh>
    <phoneticPr fontId="1" type="Hiragana"/>
  </si>
  <si>
    <t>申込内容（種目コード）</t>
    <rPh sb="0" eb="1">
      <t>もう</t>
    </rPh>
    <rPh sb="1" eb="2">
      <t>こ</t>
    </rPh>
    <rPh sb="2" eb="4">
      <t>ないよう</t>
    </rPh>
    <rPh sb="5" eb="7">
      <t>しゅもく</t>
    </rPh>
    <phoneticPr fontId="1" type="Hiragana"/>
  </si>
  <si>
    <t>00180-2-962729</t>
  </si>
  <si>
    <t>　※ゆうちょ銀行を希望する場合は取手市内のゆうちょ銀行窓口に備え付けてある口座振替申請用紙に記入してください。</t>
    <rPh sb="6" eb="8">
      <t>ぎんこう</t>
    </rPh>
    <rPh sb="9" eb="11">
      <t>きぼう</t>
    </rPh>
    <rPh sb="13" eb="15">
      <t>ばあい</t>
    </rPh>
    <rPh sb="16" eb="18">
      <t>とりで</t>
    </rPh>
    <rPh sb="18" eb="20">
      <t>しない</t>
    </rPh>
    <rPh sb="25" eb="27">
      <t>ぎんこう</t>
    </rPh>
    <rPh sb="27" eb="29">
      <t>まどぐち</t>
    </rPh>
    <rPh sb="30" eb="31">
      <t>そな</t>
    </rPh>
    <rPh sb="32" eb="33">
      <t>つ</t>
    </rPh>
    <rPh sb="37" eb="39">
      <t>こうざ</t>
    </rPh>
    <rPh sb="39" eb="41">
      <t>ふりかえ</t>
    </rPh>
    <rPh sb="41" eb="43">
      <t>しんせい</t>
    </rPh>
    <rPh sb="43" eb="45">
      <t>ようし</t>
    </rPh>
    <rPh sb="46" eb="48">
      <t>きにゅう</t>
    </rPh>
    <phoneticPr fontId="1" type="Hiragana"/>
  </si>
  <si>
    <t>口座届出印</t>
    <rPh sb="0" eb="2">
      <t>こうざ</t>
    </rPh>
    <rPh sb="2" eb="5">
      <t>とどけでいん</t>
    </rPh>
    <phoneticPr fontId="1" type="Hiragana"/>
  </si>
  <si>
    <t>00180-9-961712</t>
  </si>
  <si>
    <t>市営住宅使用料</t>
    <rPh sb="0" eb="4">
      <t>しえいじ</t>
    </rPh>
    <rPh sb="4" eb="7">
      <t>しようりょう</t>
    </rPh>
    <phoneticPr fontId="1" type="Hiragana"/>
  </si>
  <si>
    <t>00150-8-961580</t>
  </si>
  <si>
    <t>00140-6-962725</t>
  </si>
  <si>
    <t>支店コード</t>
    <rPh sb="0" eb="2">
      <t>してん</t>
    </rPh>
    <phoneticPr fontId="1" type="Hiragana"/>
  </si>
  <si>
    <t>金　融
機関名</t>
    <rPh sb="0" eb="1">
      <t>かね</t>
    </rPh>
    <rPh sb="2" eb="3">
      <t>ゆう</t>
    </rPh>
    <rPh sb="4" eb="7">
      <t>きかん</t>
    </rPh>
    <phoneticPr fontId="1" type="Hiragana"/>
  </si>
  <si>
    <t>軽 自 動 車 税</t>
    <rPh sb="0" eb="1">
      <t>けい</t>
    </rPh>
    <rPh sb="2" eb="3">
      <t>じ</t>
    </rPh>
    <rPh sb="4" eb="5">
      <t>どう</t>
    </rPh>
    <rPh sb="6" eb="7">
      <t>くるま</t>
    </rPh>
    <rPh sb="8" eb="9">
      <t>ぜい</t>
    </rPh>
    <phoneticPr fontId="1" type="Hiragana"/>
  </si>
  <si>
    <t>年</t>
    <rPh sb="0" eb="1">
      <t>とし</t>
    </rPh>
    <phoneticPr fontId="1" type="Hiragana"/>
  </si>
  <si>
    <t>金融機関コード</t>
    <rPh sb="0" eb="4">
      <t>きんゆう</t>
    </rPh>
    <phoneticPr fontId="1" type="Hiragana"/>
  </si>
  <si>
    <t>ゆうちょ銀行</t>
    <rPh sb="4" eb="6">
      <t>ぎんこう</t>
    </rPh>
    <phoneticPr fontId="1" type="Hiragana"/>
  </si>
  <si>
    <t>預金種目</t>
    <rPh sb="0" eb="2">
      <t>よきん</t>
    </rPh>
    <rPh sb="2" eb="4">
      <t>しゅもく</t>
    </rPh>
    <phoneticPr fontId="1" type="Hiragana"/>
  </si>
  <si>
    <t>通帳番号（右詰め）</t>
    <rPh sb="0" eb="2">
      <t>つうちょう</t>
    </rPh>
    <rPh sb="2" eb="4">
      <t>ばんごう</t>
    </rPh>
    <rPh sb="5" eb="8">
      <t>みぎ</t>
    </rPh>
    <phoneticPr fontId="1" type="Hiragana"/>
  </si>
  <si>
    <t>の</t>
  </si>
  <si>
    <t>通帳記号</t>
    <rPh sb="0" eb="4">
      <t>つうちょ</t>
    </rPh>
    <phoneticPr fontId="1" type="Hiragana"/>
  </si>
  <si>
    <t>希望する税目等の番号及び納付方法に〇印を付けた上で,振替(払込)を開始(終了)する時期をご記入ください。</t>
    <rPh sb="0" eb="2">
      <t>きぼう</t>
    </rPh>
    <rPh sb="4" eb="6">
      <t>ぜいもく</t>
    </rPh>
    <rPh sb="6" eb="7">
      <t>とう</t>
    </rPh>
    <rPh sb="8" eb="10">
      <t>ばんごう</t>
    </rPh>
    <rPh sb="10" eb="11">
      <t>およ</t>
    </rPh>
    <rPh sb="12" eb="16">
      <t>のうふほ</t>
    </rPh>
    <rPh sb="18" eb="19">
      <t>しるし</t>
    </rPh>
    <rPh sb="20" eb="21">
      <t>つ</t>
    </rPh>
    <rPh sb="23" eb="24">
      <t>うえ</t>
    </rPh>
    <rPh sb="26" eb="28">
      <t>ふりかえ</t>
    </rPh>
    <rPh sb="29" eb="30">
      <t>はら</t>
    </rPh>
    <rPh sb="30" eb="31">
      <t>こ</t>
    </rPh>
    <rPh sb="33" eb="35">
      <t>かいし</t>
    </rPh>
    <rPh sb="36" eb="38">
      <t>しゅうりょう</t>
    </rPh>
    <rPh sb="41" eb="43">
      <t>じき</t>
    </rPh>
    <rPh sb="45" eb="47">
      <t>きにゅう</t>
    </rPh>
    <phoneticPr fontId="1" type="Hiragana"/>
  </si>
  <si>
    <t>振込（払込）先加入者名</t>
    <rPh sb="0" eb="2">
      <t>ふりこみ</t>
    </rPh>
    <rPh sb="3" eb="4">
      <t>はら</t>
    </rPh>
    <rPh sb="4" eb="5">
      <t>こ</t>
    </rPh>
    <rPh sb="6" eb="7">
      <t>さき</t>
    </rPh>
    <rPh sb="7" eb="10">
      <t>かにゅうしゃ</t>
    </rPh>
    <rPh sb="10" eb="11">
      <t>めい</t>
    </rPh>
    <phoneticPr fontId="1" type="Hiragana"/>
  </si>
  <si>
    <t>放課後子どもクラブ利用料</t>
    <rPh sb="0" eb="3">
      <t>ほうかご</t>
    </rPh>
    <rPh sb="3" eb="4">
      <t>こ</t>
    </rPh>
    <rPh sb="9" eb="12">
      <t>りようりょう</t>
    </rPh>
    <phoneticPr fontId="1" type="Hiragana"/>
  </si>
  <si>
    <t>振 替（ 払 込 ） 日</t>
    <rPh sb="0" eb="1">
      <t>ふり</t>
    </rPh>
    <rPh sb="2" eb="3">
      <t>たい</t>
    </rPh>
    <rPh sb="5" eb="6">
      <t>はら</t>
    </rPh>
    <rPh sb="7" eb="8">
      <t>こ</t>
    </rPh>
    <rPh sb="11" eb="12">
      <t>ひ</t>
    </rPh>
    <phoneticPr fontId="1" type="Hiragana"/>
  </si>
  <si>
    <t>国民健康保険税</t>
    <rPh sb="0" eb="4">
      <t>こくみん</t>
    </rPh>
    <rPh sb="4" eb="7">
      <t>ほけん</t>
    </rPh>
    <phoneticPr fontId="1" type="Hiragana"/>
  </si>
  <si>
    <t>取　手　市　会　計　管　理　者</t>
    <rPh sb="0" eb="1">
      <t>とり</t>
    </rPh>
    <rPh sb="2" eb="3">
      <t>て</t>
    </rPh>
    <rPh sb="4" eb="5">
      <t>し</t>
    </rPh>
    <rPh sb="6" eb="7">
      <t>かい</t>
    </rPh>
    <rPh sb="8" eb="9">
      <t>けい</t>
    </rPh>
    <rPh sb="10" eb="11">
      <t>くだ</t>
    </rPh>
    <rPh sb="12" eb="13">
      <t>り</t>
    </rPh>
    <rPh sb="14" eb="15">
      <t>もの</t>
    </rPh>
    <phoneticPr fontId="1" type="Hiragana"/>
  </si>
  <si>
    <t>学 校 給 食 費</t>
    <rPh sb="0" eb="1">
      <t>がく</t>
    </rPh>
    <rPh sb="2" eb="3">
      <t>こう</t>
    </rPh>
    <rPh sb="4" eb="5">
      <t>きゅう</t>
    </rPh>
    <rPh sb="6" eb="7">
      <t>しょく</t>
    </rPh>
    <rPh sb="8" eb="9">
      <t>ひ</t>
    </rPh>
    <phoneticPr fontId="1" type="Hiragana"/>
  </si>
  <si>
    <t>税　目　等</t>
    <rPh sb="0" eb="1">
      <t>ぜい</t>
    </rPh>
    <rPh sb="2" eb="3">
      <t>め</t>
    </rPh>
    <rPh sb="4" eb="5">
      <t>とう</t>
    </rPh>
    <phoneticPr fontId="1" type="Hiragana"/>
  </si>
  <si>
    <t>期から</t>
    <rPh sb="0" eb="1">
      <t>き</t>
    </rPh>
    <phoneticPr fontId="1" type="Hiragana"/>
  </si>
  <si>
    <t>放課後子どもクラブ利用料</t>
  </si>
  <si>
    <t>備　考</t>
    <rPh sb="0" eb="1">
      <t>び</t>
    </rPh>
    <rPh sb="2" eb="3">
      <t>こう</t>
    </rPh>
    <phoneticPr fontId="1" type="Hiragana"/>
  </si>
  <si>
    <t>振替(払込)開始(終了)時期</t>
    <rPh sb="0" eb="2">
      <t>ふりかえ</t>
    </rPh>
    <rPh sb="3" eb="4">
      <t>はら</t>
    </rPh>
    <rPh sb="4" eb="5">
      <t>こ</t>
    </rPh>
    <rPh sb="6" eb="8">
      <t>かいし</t>
    </rPh>
    <rPh sb="9" eb="11">
      <t>しゅうりょう</t>
    </rPh>
    <rPh sb="12" eb="14">
      <t>じき</t>
    </rPh>
    <phoneticPr fontId="1" type="Hiragana"/>
  </si>
  <si>
    <r>
      <t xml:space="preserve">払込先口座番号
</t>
    </r>
    <r>
      <rPr>
        <sz val="6"/>
        <color theme="1"/>
        <rFont val="ＭＳ 明朝"/>
        <family val="1"/>
        <charset val="128"/>
      </rPr>
      <t>（ゆうちょ銀行）</t>
    </r>
    <rPh sb="0" eb="1">
      <t>はら</t>
    </rPh>
    <rPh sb="1" eb="2">
      <t>こ</t>
    </rPh>
    <rPh sb="2" eb="3">
      <t>さき</t>
    </rPh>
    <rPh sb="3" eb="5">
      <t>こうざ</t>
    </rPh>
    <rPh sb="5" eb="7">
      <t>ばんごう</t>
    </rPh>
    <rPh sb="13" eb="15">
      <t>ぎんこう</t>
    </rPh>
    <phoneticPr fontId="1" type="Hiragana"/>
  </si>
  <si>
    <t>年度</t>
    <rPh sb="0" eb="2">
      <t>ねんど</t>
    </rPh>
    <phoneticPr fontId="1" type="Hiragana"/>
  </si>
  <si>
    <t>支店名</t>
    <rPh sb="0" eb="2">
      <t>してん</t>
    </rPh>
    <rPh sb="2" eb="3">
      <t>めい</t>
    </rPh>
    <phoneticPr fontId="1" type="Hiragana"/>
  </si>
  <si>
    <t xml:space="preserve"> 年度から</t>
    <rPh sb="1" eb="2">
      <t>とし</t>
    </rPh>
    <rPh sb="2" eb="3">
      <t>ど</t>
    </rPh>
    <phoneticPr fontId="1" type="Hiragana"/>
  </si>
  <si>
    <t>月から</t>
    <rPh sb="0" eb="1">
      <t>つき</t>
    </rPh>
    <phoneticPr fontId="1" type="Hiragana"/>
  </si>
  <si>
    <t>00120-5-961579</t>
  </si>
  <si>
    <t>00100-8-962349</t>
  </si>
  <si>
    <t>固 定 資 産 税</t>
    <rPh sb="0" eb="1">
      <t>かた</t>
    </rPh>
    <rPh sb="2" eb="3">
      <t>さだ</t>
    </rPh>
    <rPh sb="4" eb="5">
      <t>し</t>
    </rPh>
    <rPh sb="6" eb="7">
      <t>さん</t>
    </rPh>
    <rPh sb="8" eb="9">
      <t>ぜい</t>
    </rPh>
    <phoneticPr fontId="1" type="Hiragana"/>
  </si>
  <si>
    <t>し尿処理手数料</t>
    <rPh sb="1" eb="2">
      <t>にょう</t>
    </rPh>
    <rPh sb="2" eb="4">
      <t>しょり</t>
    </rPh>
    <rPh sb="4" eb="7">
      <t>てすうりょう</t>
    </rPh>
    <phoneticPr fontId="1" type="Hiragana"/>
  </si>
  <si>
    <t>後期高齢者医療保険料</t>
    <rPh sb="0" eb="5">
      <t>こうきこう</t>
    </rPh>
    <rPh sb="5" eb="9">
      <t>いりょう</t>
    </rPh>
    <rPh sb="9" eb="10">
      <t>りょう</t>
    </rPh>
    <phoneticPr fontId="1" type="Hiragana"/>
  </si>
  <si>
    <t>当店に上記名義人の預金口座のあることを確認し,預金口座振替依頼を承諾しました。</t>
    <rPh sb="0" eb="2">
      <t>とうてん</t>
    </rPh>
    <rPh sb="3" eb="5">
      <t>じょうき</t>
    </rPh>
    <rPh sb="5" eb="8">
      <t>めいぎにん</t>
    </rPh>
    <rPh sb="9" eb="13">
      <t>よきんこ</t>
    </rPh>
    <rPh sb="19" eb="21">
      <t>かくにん</t>
    </rPh>
    <rPh sb="23" eb="25">
      <t>よきん</t>
    </rPh>
    <rPh sb="25" eb="27">
      <t>こうざ</t>
    </rPh>
    <rPh sb="27" eb="29">
      <t>ふりかえ</t>
    </rPh>
    <rPh sb="29" eb="31">
      <t>いらい</t>
    </rPh>
    <rPh sb="32" eb="34">
      <t>しょうだく</t>
    </rPh>
    <phoneticPr fontId="1" type="Hiragana"/>
  </si>
  <si>
    <t>日</t>
    <rPh sb="0" eb="1">
      <t>にち</t>
    </rPh>
    <phoneticPr fontId="1" type="Hiragana"/>
  </si>
  <si>
    <t>取扱金融機関</t>
    <rPh sb="0" eb="1">
      <t>と</t>
    </rPh>
    <rPh sb="1" eb="2">
      <t>あつか</t>
    </rPh>
    <rPh sb="2" eb="6">
      <t>きんゆう</t>
    </rPh>
    <phoneticPr fontId="1" type="Hiragana"/>
  </si>
  <si>
    <t>（ゆうちょ銀行を除く）</t>
    <rPh sb="5" eb="7">
      <t>ぎ</t>
    </rPh>
    <rPh sb="8" eb="9">
      <t>のぞ</t>
    </rPh>
    <phoneticPr fontId="1" type="Hiragana"/>
  </si>
  <si>
    <t>月</t>
    <rPh sb="0" eb="1">
      <t>がつ</t>
    </rPh>
    <phoneticPr fontId="1" type="Hiragana"/>
  </si>
  <si>
    <t>記入日</t>
    <rPh sb="0" eb="3">
      <t>きにゅ</t>
    </rPh>
    <phoneticPr fontId="1" type="Hiragana"/>
  </si>
  <si>
    <t>口座振替依頼書作成シート</t>
    <rPh sb="0" eb="2">
      <t>こうざ</t>
    </rPh>
    <rPh sb="2" eb="4">
      <t>ふりかえ</t>
    </rPh>
    <rPh sb="4" eb="7">
      <t>いらいしょ</t>
    </rPh>
    <rPh sb="7" eb="9">
      <t>さくせい</t>
    </rPh>
    <phoneticPr fontId="1" type="Hiragana"/>
  </si>
  <si>
    <t>申請区分</t>
    <rPh sb="0" eb="2">
      <t>しんせい</t>
    </rPh>
    <rPh sb="2" eb="4">
      <t>くぶん</t>
    </rPh>
    <phoneticPr fontId="1" type="Hiragana"/>
  </si>
  <si>
    <t>納入義務者</t>
    <rPh sb="0" eb="1">
      <t>おさむ</t>
    </rPh>
    <rPh sb="1" eb="2">
      <t>にゅう</t>
    </rPh>
    <rPh sb="2" eb="5">
      <t>ぎむしゃ</t>
    </rPh>
    <phoneticPr fontId="1" type="Hiragana"/>
  </si>
  <si>
    <t>住所</t>
    <rPh sb="0" eb="2">
      <t>じゅうしょ</t>
    </rPh>
    <phoneticPr fontId="1" type="Hiragana"/>
  </si>
  <si>
    <t>電話番号</t>
    <rPh sb="0" eb="2">
      <t>でんわ</t>
    </rPh>
    <rPh sb="2" eb="4">
      <t>ばんごう</t>
    </rPh>
    <phoneticPr fontId="1" type="Hiragana"/>
  </si>
  <si>
    <t>氏名</t>
    <rPh sb="0" eb="2">
      <t>しめい</t>
    </rPh>
    <phoneticPr fontId="1" type="Hiragana"/>
  </si>
  <si>
    <t>口座名義人</t>
    <rPh sb="0" eb="2">
      <t>こうざ</t>
    </rPh>
    <rPh sb="2" eb="4">
      <t>めいぎ</t>
    </rPh>
    <rPh sb="4" eb="5">
      <t>にん</t>
    </rPh>
    <phoneticPr fontId="1" type="Hiragana"/>
  </si>
  <si>
    <t>金融機関名</t>
    <rPh sb="0" eb="4">
      <t>きんゆう</t>
    </rPh>
    <rPh sb="4" eb="5">
      <t>めい</t>
    </rPh>
    <phoneticPr fontId="1" type="Hiragana"/>
  </si>
  <si>
    <t>預金種目</t>
    <rPh sb="0" eb="4">
      <t>よきんし</t>
    </rPh>
    <phoneticPr fontId="1" type="Hiragana"/>
  </si>
  <si>
    <t>市・県民税</t>
  </si>
  <si>
    <t>軽 自 動 車 税</t>
  </si>
  <si>
    <t>国民健康保険税</t>
  </si>
  <si>
    <t>介 護 保 険 料</t>
  </si>
  <si>
    <t>し尿処理手数料</t>
  </si>
  <si>
    <t>市営住宅使用料</t>
  </si>
  <si>
    <t>保育所保育料・給食費</t>
  </si>
  <si>
    <t>後期高齢者医療保険料</t>
  </si>
  <si>
    <t>学 校 給 食 費</t>
  </si>
  <si>
    <t>から</t>
  </si>
  <si>
    <t>振替開始日(※解約の場合は停止日)</t>
    <rPh sb="0" eb="2">
      <t>ふりかえ</t>
    </rPh>
    <rPh sb="2" eb="4">
      <t>かいし</t>
    </rPh>
    <rPh sb="4" eb="5">
      <t>び</t>
    </rPh>
    <rPh sb="7" eb="9">
      <t>かいやく</t>
    </rPh>
    <rPh sb="10" eb="12">
      <t>ばあい</t>
    </rPh>
    <rPh sb="13" eb="16">
      <t>ていし</t>
    </rPh>
    <phoneticPr fontId="1" type="Hiragana"/>
  </si>
  <si>
    <t>振替方法</t>
    <rPh sb="0" eb="2">
      <t>ふりかえ</t>
    </rPh>
    <rPh sb="2" eb="4">
      <t>ほうほう</t>
    </rPh>
    <phoneticPr fontId="1" type="Hiragana"/>
  </si>
  <si>
    <t>◆入力シート使用方法</t>
    <rPh sb="1" eb="3">
      <t>にゅうりょく</t>
    </rPh>
    <rPh sb="6" eb="8">
      <t>しよう</t>
    </rPh>
    <rPh sb="8" eb="10">
      <t>ほうほう</t>
    </rPh>
    <phoneticPr fontId="1" type="Hiragana"/>
  </si>
  <si>
    <t>４.口座振替を行う口座情報を入力してください。</t>
    <rPh sb="2" eb="4">
      <t>こうざ</t>
    </rPh>
    <rPh sb="4" eb="6">
      <t>ふりかえ</t>
    </rPh>
    <rPh sb="7" eb="8">
      <t>おこな</t>
    </rPh>
    <rPh sb="9" eb="11">
      <t>こうざ</t>
    </rPh>
    <rPh sb="11" eb="13">
      <t>じょうほう</t>
    </rPh>
    <rPh sb="14" eb="16">
      <t>にゅうりょく</t>
    </rPh>
    <phoneticPr fontId="1" type="Hiragana"/>
  </si>
  <si>
    <t>納　期　限　の　日</t>
    <rPh sb="0" eb="1">
      <t>おさむ</t>
    </rPh>
    <rPh sb="2" eb="3">
      <t>き</t>
    </rPh>
    <rPh sb="4" eb="5">
      <t>かぎり</t>
    </rPh>
    <rPh sb="8" eb="9">
      <t>ひ</t>
    </rPh>
    <phoneticPr fontId="1" type="Hiragana"/>
  </si>
  <si>
    <t>２.申請区分を選択してください。</t>
    <rPh sb="2" eb="4">
      <t>しんせい</t>
    </rPh>
    <rPh sb="4" eb="6">
      <t>くぶん</t>
    </rPh>
    <rPh sb="7" eb="9">
      <t>せんたく</t>
    </rPh>
    <phoneticPr fontId="1" type="Hiragana"/>
  </si>
  <si>
    <t>１.記入日を入力してください</t>
    <rPh sb="2" eb="5">
      <t>きにゅ</t>
    </rPh>
    <rPh sb="6" eb="8">
      <t>にゅうりょく</t>
    </rPh>
    <phoneticPr fontId="1" type="Hiragana"/>
  </si>
  <si>
    <t>　※電話番号は昼間連絡のとれる番号を入力してください。</t>
    <rPh sb="2" eb="4">
      <t>でんわ</t>
    </rPh>
    <rPh sb="4" eb="6">
      <t>ばんごう</t>
    </rPh>
    <rPh sb="7" eb="9">
      <t>ひるま</t>
    </rPh>
    <rPh sb="9" eb="11">
      <t>れんらく</t>
    </rPh>
    <rPh sb="15" eb="17">
      <t>ばんごう</t>
    </rPh>
    <rPh sb="18" eb="20">
      <t>にゅうりょく</t>
    </rPh>
    <phoneticPr fontId="1" type="Hiragana"/>
  </si>
  <si>
    <t>３.納入義務者情報（納税通知書に記載されている住所・氏名）を入力してください。</t>
    <rPh sb="2" eb="7">
      <t>のうにゅう</t>
    </rPh>
    <rPh sb="7" eb="9">
      <t>じょうほう</t>
    </rPh>
    <rPh sb="10" eb="15">
      <t>のうぜい</t>
    </rPh>
    <rPh sb="16" eb="18">
      <t>きさい</t>
    </rPh>
    <rPh sb="23" eb="25">
      <t>じゅうしょ</t>
    </rPh>
    <rPh sb="26" eb="28">
      <t>しめい</t>
    </rPh>
    <rPh sb="30" eb="32">
      <t>にゅうりょく</t>
    </rPh>
    <phoneticPr fontId="1" type="Hiragana"/>
  </si>
  <si>
    <t>口座情報</t>
    <rPh sb="0" eb="2">
      <t>こうざ</t>
    </rPh>
    <rPh sb="2" eb="4">
      <t>じょうほう</t>
    </rPh>
    <phoneticPr fontId="1" type="Hiragana"/>
  </si>
  <si>
    <r>
      <t>金融機関控えに銀行印を押印した後</t>
    </r>
    <r>
      <rPr>
        <sz val="11"/>
        <color theme="1"/>
        <rFont val="游ゴシック"/>
        <family val="3"/>
        <charset val="128"/>
      </rPr>
      <t>、金融機関窓口に提出してください。</t>
    </r>
    <rPh sb="0" eb="4">
      <t>きんゆう</t>
    </rPh>
    <rPh sb="4" eb="5">
      <t>ひか</t>
    </rPh>
    <rPh sb="7" eb="9">
      <t>ぎんこう</t>
    </rPh>
    <rPh sb="9" eb="10">
      <t>いん</t>
    </rPh>
    <rPh sb="11" eb="13">
      <t>おういん</t>
    </rPh>
    <rPh sb="15" eb="16">
      <t>のち</t>
    </rPh>
    <rPh sb="17" eb="21">
      <t>きんゆう</t>
    </rPh>
    <rPh sb="21" eb="23">
      <t>まどぐち</t>
    </rPh>
    <rPh sb="24" eb="26">
      <t>ていしゅつ</t>
    </rPh>
    <phoneticPr fontId="1" type="Hiragana"/>
  </si>
  <si>
    <t>　※納税者番号は固定資産税の納税通知書１枚目右上に記載されています。</t>
    <rPh sb="2" eb="5">
      <t>のうぜいしゃ</t>
    </rPh>
    <rPh sb="5" eb="7">
      <t>ばんごう</t>
    </rPh>
    <rPh sb="8" eb="13">
      <t>こていしさ</t>
    </rPh>
    <rPh sb="14" eb="19">
      <t>のうぜい</t>
    </rPh>
    <rPh sb="20" eb="22">
      <t>まいめ</t>
    </rPh>
    <rPh sb="22" eb="24">
      <t>みぎうえ</t>
    </rPh>
    <rPh sb="25" eb="27">
      <t>きさい</t>
    </rPh>
    <phoneticPr fontId="1" type="Hiragana"/>
  </si>
  <si>
    <t>納税者番号（資産税）</t>
    <rPh sb="0" eb="3">
      <t>のうぜいしゃ</t>
    </rPh>
    <rPh sb="3" eb="5">
      <t>ばんごう</t>
    </rPh>
    <rPh sb="6" eb="9">
      <t>しさんぜい</t>
    </rPh>
    <phoneticPr fontId="1" type="Hiragana"/>
  </si>
  <si>
    <t>５.希望する税目等に〇を選択し、振替方法と振替（払込）を開始（終了）する時期を入力してください。</t>
    <rPh sb="2" eb="4">
      <t>きぼう</t>
    </rPh>
    <rPh sb="6" eb="8">
      <t>ぜいもく</t>
    </rPh>
    <rPh sb="8" eb="9">
      <t>とう</t>
    </rPh>
    <rPh sb="12" eb="14">
      <t>せんたく</t>
    </rPh>
    <rPh sb="16" eb="20">
      <t>ふりかえ</t>
    </rPh>
    <rPh sb="21" eb="23">
      <t>ふりかえ</t>
    </rPh>
    <rPh sb="24" eb="25">
      <t>はら</t>
    </rPh>
    <rPh sb="25" eb="26">
      <t>こ</t>
    </rPh>
    <rPh sb="28" eb="30">
      <t>かいし</t>
    </rPh>
    <rPh sb="31" eb="33">
      <t>しゅうりょう</t>
    </rPh>
    <rPh sb="36" eb="38">
      <t>じき</t>
    </rPh>
    <rPh sb="39" eb="41">
      <t>にゅうりょく</t>
    </rPh>
    <phoneticPr fontId="1" type="Hiragana"/>
  </si>
  <si>
    <t>　※「期別」で振替を希望される場合には各納期の２か月前までにお申し込みください。</t>
    <rPh sb="3" eb="5">
      <t>きべ</t>
    </rPh>
    <rPh sb="7" eb="9">
      <t>ふりかえ</t>
    </rPh>
    <rPh sb="10" eb="12">
      <t>きぼう</t>
    </rPh>
    <rPh sb="15" eb="17">
      <t>ばあい</t>
    </rPh>
    <rPh sb="19" eb="22">
      <t>かくの</t>
    </rPh>
    <rPh sb="25" eb="26">
      <t>げつ</t>
    </rPh>
    <rPh sb="26" eb="27">
      <t>まえ</t>
    </rPh>
    <rPh sb="31" eb="32">
      <t>もう</t>
    </rPh>
    <rPh sb="33" eb="34">
      <t>こ</t>
    </rPh>
    <phoneticPr fontId="1" type="Hiragana"/>
  </si>
  <si>
    <t>　※すでに口座振替を行っているかたで、金融機関を変更する場合も「新規」を選択してください。</t>
    <rPh sb="5" eb="7">
      <t>こうざ</t>
    </rPh>
    <rPh sb="7" eb="9">
      <t>ふりかえ</t>
    </rPh>
    <rPh sb="10" eb="11">
      <t>おこな</t>
    </rPh>
    <rPh sb="19" eb="23">
      <t>きんゆう</t>
    </rPh>
    <rPh sb="24" eb="26">
      <t>へんこう</t>
    </rPh>
    <rPh sb="28" eb="30">
      <t>ばあい</t>
    </rPh>
    <rPh sb="32" eb="34">
      <t>しんき</t>
    </rPh>
    <rPh sb="36" eb="38">
      <t>せんたく</t>
    </rPh>
    <phoneticPr fontId="1" type="Hiragana"/>
  </si>
  <si>
    <t>　※国民健康保険税は世帯主が納入義務者となります。</t>
    <rPh sb="2" eb="6">
      <t>こくみん</t>
    </rPh>
    <rPh sb="6" eb="9">
      <t>ほけん</t>
    </rPh>
    <rPh sb="10" eb="13">
      <t>せたいぬし</t>
    </rPh>
    <rPh sb="14" eb="15">
      <t>おさむ</t>
    </rPh>
    <rPh sb="15" eb="16">
      <t>にゅう</t>
    </rPh>
    <rPh sb="16" eb="19">
      <t>ぎむしゃ</t>
    </rPh>
    <phoneticPr fontId="1" type="Hiragana"/>
  </si>
  <si>
    <t>希望する税目に〇を選択</t>
    <rPh sb="0" eb="2">
      <t>きぼう</t>
    </rPh>
    <rPh sb="4" eb="6">
      <t>ぜいもく</t>
    </rPh>
    <rPh sb="9" eb="11">
      <t>せんたく</t>
    </rPh>
    <phoneticPr fontId="1" type="Hiragana"/>
  </si>
  <si>
    <t>　※「全期」で振替を希望される場合には該当する税目の第１期納期の２か月前までにお申込みください。</t>
    <rPh sb="3" eb="5">
      <t>ぜんき</t>
    </rPh>
    <rPh sb="7" eb="9">
      <t>ふりかえ</t>
    </rPh>
    <rPh sb="10" eb="12">
      <t>きぼう</t>
    </rPh>
    <rPh sb="15" eb="17">
      <t>ばあい</t>
    </rPh>
    <rPh sb="19" eb="21">
      <t>がいとう</t>
    </rPh>
    <rPh sb="23" eb="25">
      <t>ぜいもく</t>
    </rPh>
    <rPh sb="26" eb="27">
      <t>だい</t>
    </rPh>
    <rPh sb="28" eb="29">
      <t>き</t>
    </rPh>
    <rPh sb="29" eb="31">
      <t>のうき</t>
    </rPh>
    <rPh sb="34" eb="36">
      <t>げ</t>
    </rPh>
    <rPh sb="40" eb="42">
      <t>もうしこ</t>
    </rPh>
    <phoneticPr fontId="1" type="Hiragana"/>
  </si>
  <si>
    <r>
      <t>　※複数通ある場合には口座振替を行いたい納税者番号を</t>
    </r>
    <r>
      <rPr>
        <b/>
        <u/>
        <sz val="11"/>
        <color rgb="FFFF0000"/>
        <rFont val="游ゴシック"/>
        <family val="3"/>
        <charset val="128"/>
      </rPr>
      <t>すべて</t>
    </r>
    <r>
      <rPr>
        <sz val="11"/>
        <color theme="1"/>
        <rFont val="游ゴシック"/>
        <family val="3"/>
        <charset val="128"/>
      </rPr>
      <t>入力してください。</t>
    </r>
    <rPh sb="2" eb="4">
      <t>ふくすう</t>
    </rPh>
    <rPh sb="4" eb="5">
      <t>つう</t>
    </rPh>
    <rPh sb="7" eb="9">
      <t>ばあい</t>
    </rPh>
    <rPh sb="11" eb="13">
      <t>こうざ</t>
    </rPh>
    <rPh sb="13" eb="15">
      <t>ふりかえ</t>
    </rPh>
    <rPh sb="16" eb="17">
      <t>おこな</t>
    </rPh>
    <rPh sb="20" eb="23">
      <t>のうぜいしゃ</t>
    </rPh>
    <rPh sb="23" eb="25">
      <t>ばんごう</t>
    </rPh>
    <rPh sb="29" eb="31">
      <t>にゅうりょく</t>
    </rPh>
    <phoneticPr fontId="1" type="Hiragana"/>
  </si>
  <si>
    <r>
      <t>５-１.</t>
    </r>
    <r>
      <rPr>
        <b/>
        <u/>
        <sz val="12"/>
        <color rgb="FFFF0000"/>
        <rFont val="游ゴシック"/>
        <family val="3"/>
        <charset val="128"/>
      </rPr>
      <t>固定資産税の口座振替を希望するかた</t>
    </r>
    <r>
      <rPr>
        <b/>
        <sz val="12"/>
        <color theme="1"/>
        <rFont val="游ゴシック"/>
        <family val="3"/>
        <charset val="128"/>
      </rPr>
      <t>は納税者番号を入力してください。</t>
    </r>
    <rPh sb="4" eb="6">
      <t>こてい</t>
    </rPh>
    <rPh sb="6" eb="9">
      <t>しさんぜい</t>
    </rPh>
    <rPh sb="10" eb="12">
      <t>こうざ</t>
    </rPh>
    <rPh sb="12" eb="14">
      <t>ふりかえ</t>
    </rPh>
    <rPh sb="15" eb="17">
      <t>きぼう</t>
    </rPh>
    <rPh sb="22" eb="25">
      <t>のうぜいしゃ</t>
    </rPh>
    <rPh sb="25" eb="27">
      <t>ばんごう</t>
    </rPh>
    <rPh sb="28" eb="30">
      <t>にゅうりょく</t>
    </rPh>
    <phoneticPr fontId="1" type="Hiragana"/>
  </si>
  <si>
    <t>　　複数入力の際は納税者番号ごとにカンマ等で区切って入力してください。</t>
    <rPh sb="2" eb="4">
      <t>ふくすう</t>
    </rPh>
    <rPh sb="4" eb="6">
      <t>にゅうりょく</t>
    </rPh>
    <rPh sb="7" eb="8">
      <t>さい</t>
    </rPh>
    <rPh sb="9" eb="12">
      <t>のうぜいしゃ</t>
    </rPh>
    <rPh sb="12" eb="14">
      <t>ばんごう</t>
    </rPh>
    <rPh sb="20" eb="21">
      <t>とう</t>
    </rPh>
    <rPh sb="22" eb="24">
      <t>くぎ</t>
    </rPh>
    <rPh sb="26" eb="28">
      <t>にゅうりょく</t>
    </rPh>
    <phoneticPr fontId="1" type="Hiragana"/>
  </si>
  <si>
    <r>
      <t>の箇所を入力後、別シートの</t>
    </r>
    <r>
      <rPr>
        <b/>
        <u/>
        <sz val="13"/>
        <color rgb="FFFF0000"/>
        <rFont val="游ゴシック"/>
        <family val="3"/>
        <charset val="128"/>
      </rPr>
      <t>”金融機関控え””市控え””本人控え”の３枚</t>
    </r>
    <r>
      <rPr>
        <sz val="11"/>
        <color theme="1"/>
        <rFont val="游ゴシック"/>
        <family val="3"/>
        <charset val="128"/>
      </rPr>
      <t>を印刷し、</t>
    </r>
    <rPh sb="1" eb="3">
      <t>かしょ</t>
    </rPh>
    <rPh sb="4" eb="6">
      <t>にゅうりょく</t>
    </rPh>
    <rPh sb="6" eb="7">
      <t>ご</t>
    </rPh>
    <rPh sb="8" eb="9">
      <t>べつ</t>
    </rPh>
    <rPh sb="14" eb="16">
      <t>きんゆう</t>
    </rPh>
    <rPh sb="16" eb="18">
      <t>きかん</t>
    </rPh>
    <rPh sb="18" eb="19">
      <t>ひか</t>
    </rPh>
    <rPh sb="22" eb="23">
      <t>し</t>
    </rPh>
    <rPh sb="23" eb="24">
      <t>ひか</t>
    </rPh>
    <rPh sb="27" eb="29">
      <t>ほんにん</t>
    </rPh>
    <rPh sb="29" eb="30">
      <t>ひか</t>
    </rPh>
    <rPh sb="34" eb="35">
      <t>まい</t>
    </rPh>
    <rPh sb="36" eb="38">
      <t>いんさつ</t>
    </rPh>
    <phoneticPr fontId="1" type="Hiragana"/>
  </si>
  <si>
    <r>
      <t xml:space="preserve">   </t>
    </r>
    <r>
      <rPr>
        <sz val="11"/>
        <color theme="1"/>
        <rFont val="游ゴシック"/>
        <family val="3"/>
        <charset val="128"/>
      </rPr>
      <t>※口座の店名が</t>
    </r>
    <r>
      <rPr>
        <b/>
        <u/>
        <sz val="13"/>
        <color rgb="FFFF0000"/>
        <rFont val="游ゴシック"/>
        <family val="3"/>
        <charset val="128"/>
      </rPr>
      <t>"出張所"や”センター”などの場合も”支店名”の項目</t>
    </r>
    <r>
      <rPr>
        <sz val="11"/>
        <color theme="1"/>
        <rFont val="游ゴシック"/>
        <family val="3"/>
        <charset val="128"/>
      </rPr>
      <t>にご記入ください。</t>
    </r>
    <rPh sb="4" eb="6">
      <t>こうざ</t>
    </rPh>
    <rPh sb="7" eb="9">
      <t>てんめい</t>
    </rPh>
    <rPh sb="11" eb="13">
      <t>しゅっちょう</t>
    </rPh>
    <rPh sb="13" eb="14">
      <t>ところ</t>
    </rPh>
    <rPh sb="25" eb="27">
      <t>ばあい</t>
    </rPh>
    <rPh sb="29" eb="32">
      <t>してんめい</t>
    </rPh>
    <rPh sb="34" eb="36">
      <t>こうもく</t>
    </rPh>
    <rPh sb="38" eb="40">
      <t>きにゅう</t>
    </rPh>
    <phoneticPr fontId="1" type="Hiragana"/>
  </si>
  <si>
    <r>
      <t>　</t>
    </r>
    <r>
      <rPr>
        <b/>
        <u/>
        <sz val="12"/>
        <color theme="1"/>
        <rFont val="游ゴシック"/>
        <family val="3"/>
        <charset val="128"/>
      </rPr>
      <t>※固定資産税を選択する場合には納税者番号も入力してください。（項目５-１）</t>
    </r>
    <rPh sb="2" eb="7">
      <t>こていしさ</t>
    </rPh>
    <rPh sb="8" eb="10">
      <t>せんたく</t>
    </rPh>
    <rPh sb="12" eb="14">
      <t>ばあい</t>
    </rPh>
    <rPh sb="16" eb="19">
      <t>のうぜいしゃ</t>
    </rPh>
    <rPh sb="19" eb="21">
      <t>ばんごう</t>
    </rPh>
    <rPh sb="22" eb="24">
      <t>にゅうりょく</t>
    </rPh>
    <rPh sb="32" eb="34">
      <t>こうもく</t>
    </rPh>
    <phoneticPr fontId="1" type="Hiragana"/>
  </si>
  <si>
    <t>　   市外のかたには口座振替申請用紙を郵送しますので、取手市役所納税課係までご連絡ください。</t>
    <rPh sb="4" eb="5">
      <t>し</t>
    </rPh>
    <rPh sb="5" eb="6">
      <t>そと</t>
    </rPh>
    <rPh sb="11" eb="13">
      <t>こうざ</t>
    </rPh>
    <rPh sb="13" eb="15">
      <t>ふりかえ</t>
    </rPh>
    <rPh sb="15" eb="17">
      <t>しんせい</t>
    </rPh>
    <rPh sb="17" eb="19">
      <t>ようし</t>
    </rPh>
    <rPh sb="20" eb="22">
      <t>ゆうそう</t>
    </rPh>
    <rPh sb="28" eb="33">
      <t>とりでしやくしょ</t>
    </rPh>
    <rPh sb="33" eb="36">
      <t>のうぜいか</t>
    </rPh>
    <rPh sb="36" eb="37">
      <t>かかり</t>
    </rPh>
    <rPh sb="40" eb="42">
      <t>れんらく</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</si>
</sst>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3"/>
      <scheme val="minor"/>
    </font>
    <font>
      <sz val="6"/>
      <name val="游ゴシック"/>
      <family val="3"/>
    </font>
    <font>
      <sz val="18"/>
      <color theme="1"/>
      <name val="游ゴシック"/>
      <family val="3"/>
      <scheme val="minor"/>
    </font>
    <font>
      <sz val="12"/>
      <color theme="1"/>
      <name val="游ゴシック"/>
      <family val="3"/>
      <scheme val="minor"/>
    </font>
    <font>
      <b/>
      <sz val="18"/>
      <color theme="1"/>
      <name val="游ゴシック"/>
      <family val="3"/>
      <scheme val="minor"/>
    </font>
    <font>
      <b/>
      <sz val="11"/>
      <color theme="1"/>
      <name val="游ゴシック"/>
      <family val="3"/>
      <scheme val="minor"/>
    </font>
    <font>
      <b/>
      <u/>
      <sz val="13"/>
      <color rgb="FFFF0000"/>
      <name val="游ゴシック"/>
      <family val="3"/>
      <scheme val="minor"/>
    </font>
    <font>
      <b/>
      <sz val="12"/>
      <color theme="1"/>
      <name val="游ゴシック"/>
      <family val="3"/>
      <scheme val="minor"/>
    </font>
    <font>
      <b/>
      <sz val="10"/>
      <color theme="1"/>
      <name val="游ゴシック"/>
      <family val="3"/>
      <scheme val="minor"/>
    </font>
    <font>
      <b/>
      <sz val="9"/>
      <color theme="1"/>
      <name val="游ゴシック"/>
      <family val="3"/>
      <scheme val="minor"/>
    </font>
    <font>
      <b/>
      <sz val="7.5"/>
      <color theme="1"/>
      <name val="游ゴシック"/>
      <family val="3"/>
      <scheme val="minor"/>
    </font>
    <font>
      <sz val="10"/>
      <color theme="1"/>
      <name val="游ゴシック"/>
      <family val="3"/>
      <scheme val="minor"/>
    </font>
    <font>
      <sz val="11"/>
      <color theme="1"/>
      <name val="ＭＳ 明朝"/>
      <family val="1"/>
    </font>
    <font>
      <sz val="5"/>
      <color theme="1"/>
      <name val="ＭＳ 明朝"/>
      <family val="1"/>
    </font>
    <font>
      <sz val="10"/>
      <color theme="1"/>
      <name val="ＭＳ 明朝"/>
      <family val="1"/>
    </font>
    <font>
      <sz val="6"/>
      <color theme="1"/>
      <name val="ＭＳ 明朝"/>
      <family val="1"/>
    </font>
    <font>
      <sz val="9"/>
      <color theme="1"/>
      <name val="ＭＳ 明朝"/>
      <family val="1"/>
    </font>
    <font>
      <sz val="8"/>
      <color theme="1"/>
      <name val="ＭＳ 明朝"/>
      <family val="1"/>
    </font>
    <font>
      <sz val="12"/>
      <color theme="1"/>
      <name val="ＭＳ 明朝"/>
      <family val="1"/>
    </font>
    <font>
      <sz val="10.5"/>
      <color rgb="FF000000"/>
      <name val="ＭＳ 明朝"/>
      <family val="1"/>
    </font>
    <font>
      <sz val="4.5"/>
      <color theme="1"/>
      <name val="ＭＳ 明朝"/>
      <family val="1"/>
    </font>
    <font>
      <sz val="7"/>
      <color theme="1"/>
      <name val="ＭＳ 明朝"/>
      <family val="1"/>
    </font>
    <font>
      <sz val="6"/>
      <color theme="1"/>
      <name val="ＭＳ 明朝"/>
      <family val="1"/>
      <charset val="128"/>
    </font>
    <font>
      <sz val="11"/>
      <color theme="1"/>
      <name val="游ゴシック"/>
      <family val="3"/>
      <charset val="128"/>
    </font>
    <font>
      <b/>
      <u/>
      <sz val="11"/>
      <color rgb="FFFF0000"/>
      <name val="游ゴシック"/>
      <family val="3"/>
      <charset val="128"/>
    </font>
    <font>
      <b/>
      <u/>
      <sz val="12"/>
      <color rgb="FFFF0000"/>
      <name val="游ゴシック"/>
      <family val="3"/>
      <charset val="128"/>
    </font>
    <font>
      <b/>
      <sz val="12"/>
      <color theme="1"/>
      <name val="游ゴシック"/>
      <family val="3"/>
      <charset val="128"/>
    </font>
    <font>
      <b/>
      <u/>
      <sz val="13"/>
      <color rgb="FFFF0000"/>
      <name val="游ゴシック"/>
      <family val="3"/>
      <charset val="128"/>
    </font>
    <font>
      <b/>
      <u/>
      <sz val="12"/>
      <color theme="1"/>
      <name val="游ゴシック"/>
      <family val="3"/>
      <charset val="128"/>
    </font>
  </fonts>
  <fills count="4">
    <fill>
      <patternFill patternType="none"/>
    </fill>
    <fill>
      <patternFill patternType="gray125"/>
    </fill>
    <fill>
      <patternFill patternType="solid">
        <fgColor rgb="FFFFA6A6"/>
        <bgColor indexed="64"/>
      </patternFill>
    </fill>
    <fill>
      <patternFill patternType="solid">
        <fgColor theme="1" tint="0.499984740745262"/>
        <bgColor indexed="64"/>
      </patternFill>
    </fill>
  </fills>
  <borders count="91">
    <border>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style="medium">
        <color indexed="64"/>
      </right>
      <top/>
      <bottom/>
      <diagonal/>
    </border>
    <border diagonalDown="1">
      <left/>
      <right style="medium">
        <color indexed="64"/>
      </right>
      <top style="thin">
        <color indexed="64"/>
      </top>
      <bottom style="thin">
        <color indexed="64"/>
      </bottom>
      <diagonal style="thin">
        <color indexed="64"/>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medium">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medium">
        <color indexed="64"/>
      </bottom>
      <diagonal style="thin">
        <color indexed="64"/>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s>
  <cellStyleXfs count="1">
    <xf numFmtId="0" fontId="0" fillId="0" borderId="0">
      <alignment vertical="center"/>
    </xf>
  </cellStyleXfs>
  <cellXfs count="291">
    <xf numFmtId="0" fontId="0" fillId="0" borderId="0" xfId="0">
      <alignment vertical="center"/>
    </xf>
    <xf numFmtId="0" fontId="0"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Fill="1" applyAlignment="1">
      <alignment horizontal="left" vertical="center"/>
    </xf>
    <xf numFmtId="0" fontId="7" fillId="0" borderId="0" xfId="0" applyFont="1">
      <alignment vertical="center"/>
    </xf>
    <xf numFmtId="0" fontId="0" fillId="2" borderId="2" xfId="0" applyNumberFormat="1" applyFont="1" applyFill="1" applyBorder="1">
      <alignment vertical="center"/>
    </xf>
    <xf numFmtId="0" fontId="5" fillId="0" borderId="3" xfId="0" applyFont="1" applyBorder="1">
      <alignment vertical="center"/>
    </xf>
    <xf numFmtId="0" fontId="0" fillId="2" borderId="4" xfId="0" applyFill="1" applyBorder="1">
      <alignment vertical="center"/>
    </xf>
    <xf numFmtId="0" fontId="0" fillId="0" borderId="0" xfId="0" applyFont="1">
      <alignmen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lignment vertical="center"/>
    </xf>
    <xf numFmtId="0" fontId="5" fillId="0" borderId="5" xfId="0" applyFont="1" applyBorder="1">
      <alignment vertical="center"/>
    </xf>
    <xf numFmtId="0" fontId="5" fillId="0" borderId="7" xfId="0" applyFont="1" applyBorder="1">
      <alignment vertical="center"/>
    </xf>
    <xf numFmtId="0" fontId="8" fillId="0" borderId="9" xfId="0" applyFont="1" applyBorder="1" applyAlignment="1">
      <alignment horizontal="left" vertical="center"/>
    </xf>
    <xf numFmtId="0" fontId="5" fillId="0" borderId="10" xfId="0" applyFont="1" applyBorder="1">
      <alignment vertical="center"/>
    </xf>
    <xf numFmtId="0" fontId="5" fillId="0" borderId="11" xfId="0" applyFont="1" applyBorder="1">
      <alignment vertical="center"/>
    </xf>
    <xf numFmtId="0" fontId="9" fillId="0" borderId="11" xfId="0" applyFont="1" applyBorder="1">
      <alignment vertical="center"/>
    </xf>
    <xf numFmtId="0" fontId="10" fillId="0" borderId="11" xfId="0" applyFont="1" applyBorder="1">
      <alignment vertical="center"/>
    </xf>
    <xf numFmtId="0" fontId="8" fillId="0" borderId="12" xfId="0" applyFont="1" applyBorder="1" applyAlignment="1">
      <alignment vertical="center"/>
    </xf>
    <xf numFmtId="0" fontId="9" fillId="0" borderId="3"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15"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0" fontId="0" fillId="3" borderId="16" xfId="0" applyFont="1" applyFill="1" applyBorder="1" applyAlignment="1">
      <alignment horizontal="center" vertical="center"/>
    </xf>
    <xf numFmtId="0" fontId="0" fillId="0" borderId="20" xfId="0" applyFont="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0" fillId="0" borderId="0" xfId="0" applyFont="1" applyAlignment="1">
      <alignment horizontal="left" vertical="center"/>
    </xf>
    <xf numFmtId="0" fontId="0" fillId="2" borderId="15" xfId="0" applyNumberFormat="1" applyFont="1" applyFill="1" applyBorder="1" applyAlignment="1">
      <alignment horizontal="center" vertical="center"/>
    </xf>
    <xf numFmtId="0" fontId="0" fillId="2" borderId="24" xfId="0" applyFont="1" applyFill="1" applyBorder="1" applyAlignment="1">
      <alignment horizontal="center" vertical="center"/>
    </xf>
    <xf numFmtId="0" fontId="5" fillId="0" borderId="30" xfId="0" applyNumberFormat="1" applyFont="1" applyFill="1" applyBorder="1" applyAlignment="1">
      <alignment horizontal="center" vertical="center"/>
    </xf>
    <xf numFmtId="0" fontId="0" fillId="2" borderId="32" xfId="0" applyFont="1" applyFill="1" applyBorder="1" applyAlignment="1">
      <alignment horizontal="center" vertical="center"/>
    </xf>
    <xf numFmtId="0" fontId="8" fillId="0" borderId="24" xfId="0" applyFont="1" applyBorder="1" applyAlignment="1">
      <alignment horizontal="left" vertical="center"/>
    </xf>
    <xf numFmtId="0" fontId="0" fillId="2" borderId="33"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8" fillId="0" borderId="32" xfId="0" applyFont="1" applyBorder="1" applyAlignment="1">
      <alignment horizontal="left" vertical="center"/>
    </xf>
    <xf numFmtId="0" fontId="8" fillId="0" borderId="34" xfId="0" applyFont="1" applyBorder="1" applyAlignment="1">
      <alignment horizontal="left"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8" fillId="0" borderId="39" xfId="0" applyFont="1" applyBorder="1" applyAlignment="1">
      <alignment horizontal="right" vertical="center"/>
    </xf>
    <xf numFmtId="0" fontId="0" fillId="0" borderId="0" xfId="0" applyFont="1" applyFill="1" applyBorder="1" applyAlignment="1">
      <alignment vertical="center"/>
    </xf>
    <xf numFmtId="0" fontId="0" fillId="2" borderId="40" xfId="0" applyFont="1" applyFill="1" applyBorder="1" applyAlignment="1">
      <alignment horizontal="center" vertical="center"/>
    </xf>
    <xf numFmtId="0" fontId="12" fillId="0" borderId="0" xfId="0" applyFont="1">
      <alignment vertical="center"/>
    </xf>
    <xf numFmtId="0" fontId="12" fillId="0" borderId="58" xfId="0" applyFont="1" applyFill="1" applyBorder="1" applyAlignment="1">
      <alignment vertical="center"/>
    </xf>
    <xf numFmtId="0" fontId="12" fillId="0" borderId="61" xfId="0" applyFont="1" applyFill="1" applyBorder="1" applyAlignment="1">
      <alignment vertical="center"/>
    </xf>
    <xf numFmtId="0" fontId="12" fillId="0" borderId="65" xfId="0" applyFont="1" applyFill="1" applyBorder="1" applyAlignment="1">
      <alignment vertical="center"/>
    </xf>
    <xf numFmtId="0" fontId="19" fillId="0" borderId="0" xfId="0" applyFont="1" applyAlignment="1">
      <alignment horizontal="center" vertical="center"/>
    </xf>
    <xf numFmtId="0" fontId="19" fillId="0" borderId="0" xfId="0" applyFont="1" applyAlignment="1">
      <alignment horizontal="justify" vertical="center"/>
    </xf>
    <xf numFmtId="0" fontId="12" fillId="0" borderId="72" xfId="0" applyFont="1" applyFill="1" applyBorder="1" applyAlignment="1">
      <alignment vertical="center"/>
    </xf>
    <xf numFmtId="0" fontId="12" fillId="0" borderId="47" xfId="0" applyFont="1" applyFill="1" applyBorder="1">
      <alignment vertical="center"/>
    </xf>
    <xf numFmtId="0" fontId="12" fillId="0" borderId="46" xfId="0" applyFont="1" applyBorder="1">
      <alignment vertical="center"/>
    </xf>
    <xf numFmtId="0" fontId="12" fillId="0" borderId="2" xfId="0" applyFont="1" applyBorder="1">
      <alignment vertical="center"/>
    </xf>
    <xf numFmtId="0" fontId="12" fillId="0" borderId="66" xfId="0" applyFont="1" applyBorder="1">
      <alignment vertical="center"/>
    </xf>
    <xf numFmtId="0" fontId="12" fillId="0" borderId="41" xfId="0" applyFont="1" applyBorder="1">
      <alignment vertical="center"/>
    </xf>
    <xf numFmtId="0" fontId="12" fillId="0" borderId="59" xfId="0" applyFont="1" applyBorder="1">
      <alignment vertical="center"/>
    </xf>
    <xf numFmtId="0" fontId="12" fillId="0" borderId="50" xfId="0" applyFont="1" applyFill="1" applyBorder="1">
      <alignment vertical="center"/>
    </xf>
    <xf numFmtId="0" fontId="12" fillId="0" borderId="15" xfId="0" applyFont="1" applyBorder="1">
      <alignment vertical="center"/>
    </xf>
    <xf numFmtId="0" fontId="12" fillId="0" borderId="34" xfId="0" applyFont="1" applyBorder="1">
      <alignment vertical="center"/>
    </xf>
    <xf numFmtId="0" fontId="12" fillId="0" borderId="0" xfId="0" applyFont="1" applyBorder="1">
      <alignment vertical="center"/>
    </xf>
    <xf numFmtId="0" fontId="12" fillId="0" borderId="32" xfId="0" applyFont="1" applyBorder="1">
      <alignment vertical="center"/>
    </xf>
    <xf numFmtId="0" fontId="12" fillId="0" borderId="55" xfId="0" applyFont="1" applyBorder="1">
      <alignment vertical="center"/>
    </xf>
    <xf numFmtId="0" fontId="12" fillId="0" borderId="53" xfId="0" applyFont="1" applyBorder="1">
      <alignment vertical="center"/>
    </xf>
    <xf numFmtId="0" fontId="12" fillId="0" borderId="54" xfId="0" applyFont="1" applyBorder="1">
      <alignment vertical="center"/>
    </xf>
    <xf numFmtId="0" fontId="14" fillId="0" borderId="1" xfId="0" applyFont="1" applyFill="1" applyBorder="1">
      <alignment vertical="center"/>
    </xf>
    <xf numFmtId="0" fontId="14" fillId="0" borderId="14" xfId="0" applyFont="1" applyFill="1" applyBorder="1">
      <alignment vertical="center"/>
    </xf>
    <xf numFmtId="0" fontId="12" fillId="0" borderId="77" xfId="0" applyFont="1" applyFill="1" applyBorder="1">
      <alignment vertical="center"/>
    </xf>
    <xf numFmtId="0" fontId="12" fillId="0" borderId="78" xfId="0" applyFont="1" applyBorder="1">
      <alignment vertical="center"/>
    </xf>
    <xf numFmtId="0" fontId="12" fillId="0" borderId="30" xfId="0" applyFont="1" applyBorder="1">
      <alignment vertical="center"/>
    </xf>
    <xf numFmtId="0" fontId="17" fillId="0" borderId="24" xfId="0" applyFont="1" applyFill="1" applyBorder="1">
      <alignment vertical="center"/>
    </xf>
    <xf numFmtId="0" fontId="17" fillId="0" borderId="33" xfId="0" applyFont="1" applyFill="1" applyBorder="1">
      <alignment vertical="center"/>
    </xf>
    <xf numFmtId="0" fontId="12" fillId="0" borderId="39" xfId="0" applyFont="1" applyFill="1" applyBorder="1">
      <alignment vertical="center"/>
    </xf>
    <xf numFmtId="0" fontId="12" fillId="0" borderId="40" xfId="0" applyFont="1" applyFill="1" applyBorder="1">
      <alignment vertical="center"/>
    </xf>
    <xf numFmtId="0" fontId="14" fillId="0" borderId="13" xfId="0" applyFont="1" applyFill="1" applyBorder="1">
      <alignment vertical="center"/>
    </xf>
    <xf numFmtId="0" fontId="12" fillId="0" borderId="37" xfId="0" applyFont="1" applyBorder="1">
      <alignment vertical="center"/>
    </xf>
    <xf numFmtId="0" fontId="16" fillId="0" borderId="0" xfId="0" applyFont="1">
      <alignment vertical="center"/>
    </xf>
    <xf numFmtId="0" fontId="16" fillId="0" borderId="32" xfId="0" applyFont="1" applyBorder="1">
      <alignment vertical="center"/>
    </xf>
    <xf numFmtId="0" fontId="21" fillId="0" borderId="0" xfId="0" applyFont="1">
      <alignment vertical="center"/>
    </xf>
    <xf numFmtId="0" fontId="0" fillId="2" borderId="1" xfId="0" applyFont="1" applyFill="1" applyBorder="1" applyAlignment="1">
      <alignment horizontal="center" vertical="center"/>
    </xf>
    <xf numFmtId="0" fontId="0" fillId="2" borderId="13" xfId="0" applyFont="1" applyFill="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7" xfId="0" applyFill="1" applyBorder="1" applyAlignment="1">
      <alignment horizontal="center" vertical="center"/>
    </xf>
    <xf numFmtId="0" fontId="0" fillId="2" borderId="24"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9" xfId="0" applyFill="1" applyBorder="1" applyAlignment="1">
      <alignment horizontal="center" vertical="center"/>
    </xf>
    <xf numFmtId="0" fontId="0"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4" xfId="0" applyFont="1" applyFill="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center" vertical="center"/>
    </xf>
    <xf numFmtId="0" fontId="5" fillId="0" borderId="35" xfId="0" applyFont="1" applyBorder="1" applyAlignment="1">
      <alignment horizontal="center" vertical="center"/>
    </xf>
    <xf numFmtId="49" fontId="0" fillId="3" borderId="42" xfId="0" applyNumberFormat="1" applyFont="1" applyFill="1" applyBorder="1" applyAlignment="1">
      <alignment horizontal="center" vertical="center"/>
    </xf>
    <xf numFmtId="49" fontId="0" fillId="3" borderId="43" xfId="0" applyNumberFormat="1" applyFont="1" applyFill="1" applyBorder="1" applyAlignment="1">
      <alignment horizontal="center" vertical="center"/>
    </xf>
    <xf numFmtId="49" fontId="0" fillId="3" borderId="45" xfId="0" applyNumberFormat="1" applyFont="1" applyFill="1" applyBorder="1" applyAlignment="1">
      <alignment horizontal="center" vertical="center"/>
    </xf>
    <xf numFmtId="49" fontId="0" fillId="2" borderId="18" xfId="0" applyNumberFormat="1" applyFont="1" applyFill="1" applyBorder="1" applyAlignment="1">
      <alignment horizontal="center" vertical="center"/>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8" fillId="0" borderId="36" xfId="0" applyFont="1" applyBorder="1" applyAlignment="1">
      <alignment horizontal="center"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0" fillId="2" borderId="8" xfId="0" applyFill="1" applyBorder="1" applyAlignment="1">
      <alignment horizontal="center" vertical="center"/>
    </xf>
    <xf numFmtId="0" fontId="0" fillId="2" borderId="26" xfId="0" applyFill="1" applyBorder="1" applyAlignment="1">
      <alignment horizontal="center" vertical="center"/>
    </xf>
    <xf numFmtId="0" fontId="11" fillId="2" borderId="10" xfId="0" applyFont="1" applyFill="1" applyBorder="1" applyAlignment="1">
      <alignment horizontal="center" vertical="center"/>
    </xf>
    <xf numFmtId="0" fontId="11" fillId="2" borderId="32" xfId="0" applyFont="1" applyFill="1" applyBorder="1" applyAlignment="1">
      <alignment horizontal="center" vertical="center"/>
    </xf>
    <xf numFmtId="0" fontId="8" fillId="0" borderId="32" xfId="0" applyFont="1" applyBorder="1" applyAlignment="1">
      <alignment horizontal="center" vertical="center"/>
    </xf>
    <xf numFmtId="0" fontId="0" fillId="2" borderId="5" xfId="0" applyFill="1" applyBorder="1" applyAlignment="1">
      <alignment horizontal="center" vertical="center"/>
    </xf>
    <xf numFmtId="0" fontId="11" fillId="2" borderId="11" xfId="0" applyFont="1" applyFill="1" applyBorder="1" applyAlignment="1">
      <alignment horizontal="center" vertical="center"/>
    </xf>
    <xf numFmtId="0" fontId="11" fillId="2" borderId="24" xfId="0" applyFont="1" applyFill="1" applyBorder="1" applyAlignment="1">
      <alignment horizontal="center" vertical="center"/>
    </xf>
    <xf numFmtId="0" fontId="8" fillId="0" borderId="34" xfId="0" applyFont="1" applyBorder="1" applyAlignment="1">
      <alignment horizontal="center" vertical="center"/>
    </xf>
    <xf numFmtId="0" fontId="0" fillId="3" borderId="25" xfId="0" applyFont="1" applyFill="1" applyBorder="1" applyAlignment="1">
      <alignment horizontal="center" vertical="center"/>
    </xf>
    <xf numFmtId="0" fontId="0" fillId="3" borderId="28" xfId="0" applyFont="1" applyFill="1" applyBorder="1" applyAlignment="1">
      <alignment horizontal="center" vertical="center"/>
    </xf>
    <xf numFmtId="0" fontId="8" fillId="0" borderId="24" xfId="0" applyFont="1" applyBorder="1" applyAlignment="1">
      <alignment horizontal="center" vertical="center"/>
    </xf>
    <xf numFmtId="0" fontId="8" fillId="0" borderId="24" xfId="0" applyFont="1" applyBorder="1" applyAlignment="1">
      <alignment horizontal="left" vertical="center"/>
    </xf>
    <xf numFmtId="0" fontId="8" fillId="0" borderId="39" xfId="0" applyFont="1" applyBorder="1" applyAlignment="1">
      <alignment horizontal="left" vertical="center"/>
    </xf>
    <xf numFmtId="0" fontId="0" fillId="2" borderId="7" xfId="0" applyFill="1" applyBorder="1" applyAlignment="1">
      <alignment horizontal="center" vertical="center"/>
    </xf>
    <xf numFmtId="0" fontId="11" fillId="2" borderId="12" xfId="0" applyFont="1" applyFill="1" applyBorder="1" applyAlignment="1">
      <alignment horizontal="center" vertical="center"/>
    </xf>
    <xf numFmtId="0" fontId="11" fillId="2" borderId="33" xfId="0" applyFont="1" applyFill="1" applyBorder="1" applyAlignment="1">
      <alignment horizontal="center" vertical="center"/>
    </xf>
    <xf numFmtId="0" fontId="8" fillId="0" borderId="33" xfId="0" applyFont="1" applyBorder="1" applyAlignment="1">
      <alignment horizontal="left" vertical="center"/>
    </xf>
    <xf numFmtId="0" fontId="8" fillId="0" borderId="40" xfId="0" applyFont="1" applyBorder="1" applyAlignment="1">
      <alignment horizontal="left" vertical="center"/>
    </xf>
    <xf numFmtId="0" fontId="0" fillId="2" borderId="1" xfId="0" applyFont="1" applyFill="1" applyBorder="1" applyAlignment="1">
      <alignment horizontal="left" vertical="center"/>
    </xf>
    <xf numFmtId="0" fontId="0" fillId="2" borderId="14" xfId="0" applyFont="1" applyFill="1" applyBorder="1" applyAlignment="1">
      <alignment horizontal="left" vertical="center"/>
    </xf>
    <xf numFmtId="0" fontId="0" fillId="2" borderId="13" xfId="0" applyFont="1" applyFill="1" applyBorder="1" applyAlignment="1">
      <alignment horizontal="left" vertical="center"/>
    </xf>
    <xf numFmtId="0" fontId="17" fillId="0" borderId="0" xfId="0" applyFont="1" applyBorder="1" applyAlignment="1">
      <alignment horizontal="right" vertical="center"/>
    </xf>
    <xf numFmtId="0" fontId="14" fillId="0" borderId="14" xfId="0" applyFont="1" applyFill="1" applyBorder="1" applyAlignment="1">
      <alignment horizontal="center" vertical="center"/>
    </xf>
    <xf numFmtId="0" fontId="12" fillId="0" borderId="0"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3" fillId="0" borderId="63" xfId="0" applyFont="1" applyBorder="1" applyAlignment="1">
      <alignment horizontal="center" vertical="center"/>
    </xf>
    <xf numFmtId="0" fontId="12" fillId="0" borderId="14"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50" xfId="0" applyFont="1" applyBorder="1" applyAlignment="1">
      <alignment horizontal="left" vertical="center" shrinkToFit="1"/>
    </xf>
    <xf numFmtId="0" fontId="16" fillId="0" borderId="50" xfId="0" applyFont="1" applyFill="1" applyBorder="1" applyAlignment="1">
      <alignment horizontal="center" vertical="center"/>
    </xf>
    <xf numFmtId="0" fontId="12" fillId="0" borderId="50" xfId="0" applyFont="1" applyFill="1" applyBorder="1" applyAlignment="1">
      <alignment horizontal="center" vertical="center" shrinkToFit="1"/>
    </xf>
    <xf numFmtId="0" fontId="12" fillId="0" borderId="52" xfId="0" applyFont="1" applyFill="1" applyBorder="1" applyAlignment="1">
      <alignment horizontal="center" vertical="center" shrinkToFit="1"/>
    </xf>
    <xf numFmtId="0" fontId="12" fillId="0" borderId="59"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7" xfId="0" applyFont="1" applyBorder="1" applyAlignment="1">
      <alignment horizontal="center" vertical="center"/>
    </xf>
    <xf numFmtId="0" fontId="12" fillId="0" borderId="54" xfId="0" applyFont="1" applyBorder="1" applyAlignment="1">
      <alignment horizontal="center" vertical="center"/>
    </xf>
    <xf numFmtId="0" fontId="16" fillId="0" borderId="66" xfId="0" applyFont="1" applyBorder="1" applyAlignment="1">
      <alignment horizontal="center" vertical="center"/>
    </xf>
    <xf numFmtId="0" fontId="16" fillId="0" borderId="34" xfId="0" applyFont="1" applyBorder="1" applyAlignment="1">
      <alignment horizontal="center" vertical="center"/>
    </xf>
    <xf numFmtId="0" fontId="16" fillId="0" borderId="55" xfId="0" applyFont="1" applyBorder="1" applyAlignment="1">
      <alignment horizontal="center" vertical="center"/>
    </xf>
    <xf numFmtId="0" fontId="17" fillId="0" borderId="69" xfId="0" applyFont="1" applyFill="1" applyBorder="1" applyAlignment="1">
      <alignment horizontal="center" vertical="center"/>
    </xf>
    <xf numFmtId="0" fontId="17" fillId="0" borderId="70" xfId="0" applyFont="1" applyFill="1" applyBorder="1" applyAlignment="1">
      <alignment horizontal="center" vertical="center"/>
    </xf>
    <xf numFmtId="0" fontId="17" fillId="0" borderId="76" xfId="0" applyFont="1" applyFill="1" applyBorder="1" applyAlignment="1">
      <alignment horizontal="center" vertical="center"/>
    </xf>
    <xf numFmtId="0" fontId="12" fillId="0" borderId="68" xfId="0" applyFont="1" applyBorder="1" applyAlignment="1">
      <alignment horizontal="center" vertical="center"/>
    </xf>
    <xf numFmtId="0" fontId="12" fillId="0" borderId="74" xfId="0" applyFont="1" applyBorder="1" applyAlignment="1">
      <alignment horizontal="center" vertical="center"/>
    </xf>
    <xf numFmtId="0" fontId="12" fillId="0" borderId="79" xfId="0" applyFont="1" applyBorder="1" applyAlignment="1">
      <alignment horizontal="center" vertical="center"/>
    </xf>
    <xf numFmtId="0" fontId="12" fillId="0" borderId="59" xfId="0" applyFont="1" applyFill="1" applyBorder="1" applyAlignment="1">
      <alignment horizontal="center" vertical="center" shrinkToFit="1"/>
    </xf>
    <xf numFmtId="0" fontId="12" fillId="0" borderId="32" xfId="0" applyFont="1" applyFill="1" applyBorder="1" applyAlignment="1">
      <alignment horizontal="center" vertical="center" shrinkToFit="1"/>
    </xf>
    <xf numFmtId="0" fontId="12" fillId="0" borderId="54" xfId="0" applyFont="1" applyFill="1" applyBorder="1" applyAlignment="1">
      <alignment horizontal="center" vertical="center" shrinkToFit="1"/>
    </xf>
    <xf numFmtId="0" fontId="17" fillId="0" borderId="17" xfId="0" applyFont="1" applyBorder="1" applyAlignment="1">
      <alignment horizontal="center" vertical="center"/>
    </xf>
    <xf numFmtId="0" fontId="17" fillId="0" borderId="24" xfId="0" applyFont="1" applyBorder="1" applyAlignment="1">
      <alignment horizontal="center" vertical="center"/>
    </xf>
    <xf numFmtId="0" fontId="17" fillId="0" borderId="35" xfId="0" applyFont="1" applyBorder="1" applyAlignment="1">
      <alignment horizontal="center" vertical="center"/>
    </xf>
    <xf numFmtId="0" fontId="17" fillId="0" borderId="16" xfId="0" applyFont="1" applyBorder="1" applyAlignment="1">
      <alignment horizontal="center" vertical="center"/>
    </xf>
    <xf numFmtId="0" fontId="17" fillId="0" borderId="27" xfId="0" applyFont="1" applyBorder="1" applyAlignment="1">
      <alignment horizontal="center" vertical="center"/>
    </xf>
    <xf numFmtId="0" fontId="12" fillId="0" borderId="60" xfId="0" applyNumberFormat="1" applyFont="1" applyFill="1" applyBorder="1" applyAlignment="1">
      <alignment horizontal="center" vertical="center"/>
    </xf>
    <xf numFmtId="0" fontId="12" fillId="0" borderId="64" xfId="0" applyNumberFormat="1" applyFont="1" applyFill="1" applyBorder="1" applyAlignment="1">
      <alignment horizontal="center" vertical="center"/>
    </xf>
    <xf numFmtId="0" fontId="12" fillId="0" borderId="71" xfId="0" applyNumberFormat="1" applyFont="1" applyFill="1" applyBorder="1" applyAlignment="1">
      <alignment horizontal="center" vertical="center"/>
    </xf>
    <xf numFmtId="0" fontId="17" fillId="0" borderId="16" xfId="0" applyNumberFormat="1" applyFont="1" applyFill="1" applyBorder="1" applyAlignment="1">
      <alignment horizontal="center" vertical="center" wrapText="1"/>
    </xf>
    <xf numFmtId="0" fontId="12" fillId="0" borderId="80"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72" xfId="0"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20" fillId="0" borderId="65" xfId="0" applyFont="1" applyFill="1" applyBorder="1" applyAlignment="1">
      <alignment horizontal="center" vertical="center" wrapText="1"/>
    </xf>
    <xf numFmtId="0" fontId="12" fillId="0" borderId="81" xfId="0" applyFont="1" applyFill="1" applyBorder="1" applyAlignment="1">
      <alignment horizontal="center" vertical="center"/>
    </xf>
    <xf numFmtId="0" fontId="16" fillId="0" borderId="49" xfId="0" applyFont="1" applyBorder="1" applyAlignment="1">
      <alignment horizontal="center" vertical="center"/>
    </xf>
    <xf numFmtId="0" fontId="16" fillId="0" borderId="51" xfId="0" applyFont="1" applyBorder="1" applyAlignment="1">
      <alignment horizontal="center" vertical="center"/>
    </xf>
    <xf numFmtId="0" fontId="16" fillId="0" borderId="57" xfId="0" applyFont="1" applyBorder="1" applyAlignment="1">
      <alignment horizontal="center" vertical="center"/>
    </xf>
    <xf numFmtId="0" fontId="16" fillId="0" borderId="62" xfId="0" applyFont="1" applyBorder="1" applyAlignment="1">
      <alignment horizontal="center" vertical="center"/>
    </xf>
    <xf numFmtId="0" fontId="16" fillId="0" borderId="68" xfId="0" applyFont="1" applyBorder="1" applyAlignment="1">
      <alignment horizontal="center" vertical="center"/>
    </xf>
    <xf numFmtId="0" fontId="15" fillId="0" borderId="57" xfId="0" applyFont="1" applyBorder="1" applyAlignment="1">
      <alignment horizontal="center" vertical="center"/>
    </xf>
    <xf numFmtId="0" fontId="15" fillId="0" borderId="62" xfId="0" applyFont="1" applyBorder="1" applyAlignment="1">
      <alignment horizontal="center" vertical="center"/>
    </xf>
    <xf numFmtId="0" fontId="17" fillId="0" borderId="68" xfId="0" applyFont="1" applyBorder="1" applyAlignment="1">
      <alignment horizontal="center" vertical="center" wrapText="1"/>
    </xf>
    <xf numFmtId="0" fontId="17"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4" xfId="0" applyFont="1" applyBorder="1" applyAlignment="1">
      <alignment horizontal="center" vertical="center"/>
    </xf>
    <xf numFmtId="0" fontId="16" fillId="0" borderId="79" xfId="0" applyFont="1" applyBorder="1" applyAlignment="1">
      <alignment horizontal="center" vertical="center"/>
    </xf>
    <xf numFmtId="0" fontId="12" fillId="0" borderId="5" xfId="0" applyFont="1" applyFill="1" applyBorder="1" applyAlignment="1">
      <alignment horizontal="center" vertical="center"/>
    </xf>
    <xf numFmtId="0" fontId="12" fillId="0" borderId="27" xfId="0" applyFont="1" applyFill="1" applyBorder="1" applyAlignment="1">
      <alignment horizontal="center" vertical="center"/>
    </xf>
    <xf numFmtId="0" fontId="17" fillId="0" borderId="35"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7" xfId="0" applyFont="1" applyBorder="1" applyAlignment="1">
      <alignment horizontal="center" vertical="center" shrinkToFit="1"/>
    </xf>
    <xf numFmtId="0" fontId="16" fillId="0" borderId="5" xfId="0" applyFont="1" applyFill="1" applyBorder="1" applyAlignment="1">
      <alignment horizontal="center" vertical="center"/>
    </xf>
    <xf numFmtId="0" fontId="16" fillId="0" borderId="16" xfId="0" applyFont="1" applyBorder="1" applyAlignment="1">
      <alignment horizontal="center" vertical="center"/>
    </xf>
    <xf numFmtId="0" fontId="16" fillId="0" borderId="27" xfId="0" applyFont="1" applyFill="1" applyBorder="1" applyAlignment="1">
      <alignment horizontal="center" vertical="center"/>
    </xf>
    <xf numFmtId="0" fontId="12" fillId="0" borderId="35" xfId="0" applyFont="1" applyBorder="1" applyAlignment="1">
      <alignment horizontal="center" vertical="center"/>
    </xf>
    <xf numFmtId="0" fontId="12" fillId="0" borderId="16" xfId="0" applyFont="1" applyBorder="1" applyAlignment="1">
      <alignment horizontal="center" vertical="center"/>
    </xf>
    <xf numFmtId="0" fontId="12" fillId="0" borderId="11" xfId="0" applyFont="1" applyFill="1" applyBorder="1" applyAlignment="1">
      <alignment horizontal="center" vertical="center"/>
    </xf>
    <xf numFmtId="0" fontId="12" fillId="0" borderId="24" xfId="0" applyFont="1" applyFill="1" applyBorder="1" applyAlignment="1">
      <alignment horizontal="center" vertical="center"/>
    </xf>
    <xf numFmtId="0" fontId="14" fillId="0" borderId="3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5" fillId="0" borderId="3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7" xfId="0" applyFont="1" applyBorder="1" applyAlignment="1">
      <alignment horizontal="center" vertical="center" wrapText="1"/>
    </xf>
    <xf numFmtId="0" fontId="16" fillId="0" borderId="25" xfId="0" applyFont="1" applyFill="1" applyBorder="1" applyAlignment="1">
      <alignment horizontal="center" vertical="center"/>
    </xf>
    <xf numFmtId="0" fontId="16" fillId="0" borderId="73" xfId="0" applyFont="1" applyFill="1" applyBorder="1" applyAlignment="1">
      <alignment horizontal="center" vertical="center"/>
    </xf>
    <xf numFmtId="0" fontId="16" fillId="0" borderId="28" xfId="0" applyFont="1" applyFill="1" applyBorder="1" applyAlignment="1">
      <alignment horizontal="center" vertical="center"/>
    </xf>
    <xf numFmtId="0" fontId="17" fillId="0" borderId="24" xfId="0" applyFont="1" applyFill="1" applyBorder="1" applyAlignment="1">
      <alignment horizontal="left" vertical="center"/>
    </xf>
    <xf numFmtId="0" fontId="17" fillId="0" borderId="39" xfId="0" applyFont="1" applyFill="1" applyBorder="1" applyAlignment="1">
      <alignment horizontal="left" vertical="center"/>
    </xf>
    <xf numFmtId="0" fontId="16" fillId="0" borderId="17" xfId="0" applyFont="1" applyBorder="1" applyAlignment="1">
      <alignment horizontal="center" vertical="center"/>
    </xf>
    <xf numFmtId="0" fontId="16" fillId="0" borderId="35" xfId="0" applyFont="1" applyBorder="1" applyAlignment="1">
      <alignment horizontal="center" vertical="center"/>
    </xf>
    <xf numFmtId="0" fontId="16" fillId="0" borderId="7"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9"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33" xfId="0" applyFont="1" applyFill="1" applyBorder="1" applyAlignment="1">
      <alignment horizontal="center" vertical="center"/>
    </xf>
    <xf numFmtId="0" fontId="17" fillId="0" borderId="33" xfId="0" applyFont="1" applyFill="1" applyBorder="1" applyAlignment="1">
      <alignment horizontal="left" vertical="center"/>
    </xf>
    <xf numFmtId="0" fontId="16" fillId="0" borderId="10" xfId="0" applyFont="1" applyBorder="1" applyAlignment="1">
      <alignment horizontal="left" vertical="center"/>
    </xf>
    <xf numFmtId="0" fontId="16" fillId="0" borderId="32" xfId="0" applyFont="1" applyBorder="1" applyAlignment="1">
      <alignment horizontal="left" vertical="center"/>
    </xf>
    <xf numFmtId="0" fontId="16" fillId="0" borderId="24" xfId="0" applyFont="1" applyBorder="1" applyAlignment="1">
      <alignment horizontal="left" vertical="center"/>
    </xf>
    <xf numFmtId="0" fontId="16" fillId="0" borderId="35" xfId="0" applyFont="1" applyBorder="1" applyAlignment="1">
      <alignment horizontal="left" vertical="center"/>
    </xf>
    <xf numFmtId="0" fontId="12" fillId="0" borderId="17" xfId="0" applyFont="1" applyBorder="1" applyAlignment="1">
      <alignment horizontal="center" vertical="center"/>
    </xf>
    <xf numFmtId="0" fontId="16" fillId="0" borderId="12" xfId="0" applyFont="1" applyBorder="1" applyAlignment="1">
      <alignment horizontal="left" vertical="center"/>
    </xf>
    <xf numFmtId="0" fontId="16" fillId="0" borderId="33" xfId="0" applyFont="1" applyBorder="1" applyAlignment="1">
      <alignment horizontal="left" vertical="center"/>
    </xf>
    <xf numFmtId="0" fontId="16" fillId="0" borderId="36" xfId="0" applyFont="1" applyBorder="1" applyAlignment="1">
      <alignment horizontal="left" vertical="center"/>
    </xf>
    <xf numFmtId="0" fontId="12" fillId="0" borderId="67" xfId="0" applyFont="1" applyBorder="1" applyAlignment="1">
      <alignment horizontal="center" vertical="center"/>
    </xf>
    <xf numFmtId="0" fontId="12" fillId="0" borderId="15" xfId="0" applyFont="1" applyBorder="1" applyAlignment="1">
      <alignment horizontal="center" vertical="center"/>
    </xf>
    <xf numFmtId="0" fontId="12" fillId="0" borderId="30" xfId="0" applyFont="1" applyBorder="1" applyAlignment="1">
      <alignment horizontal="center" vertical="center"/>
    </xf>
    <xf numFmtId="0" fontId="12" fillId="0" borderId="46" xfId="0" applyFont="1" applyBorder="1" applyAlignment="1">
      <alignment horizontal="center" vertical="center"/>
    </xf>
    <xf numFmtId="0" fontId="12" fillId="0" borderId="2" xfId="0" applyFont="1" applyBorder="1" applyAlignment="1">
      <alignment horizontal="center" vertical="center"/>
    </xf>
    <xf numFmtId="0" fontId="12" fillId="0" borderId="41" xfId="0" applyFont="1" applyFill="1" applyBorder="1" applyAlignment="1">
      <alignment horizontal="center" vertical="center"/>
    </xf>
    <xf numFmtId="0" fontId="12" fillId="0" borderId="53" xfId="0" applyFont="1" applyBorder="1" applyAlignment="1">
      <alignment horizontal="center" vertical="center"/>
    </xf>
    <xf numFmtId="0" fontId="12" fillId="0" borderId="78" xfId="0" applyFont="1" applyBorder="1" applyAlignment="1">
      <alignment horizontal="center" vertical="center"/>
    </xf>
    <xf numFmtId="0" fontId="12" fillId="0" borderId="56" xfId="0" applyFont="1" applyBorder="1" applyAlignment="1">
      <alignment horizontal="center" vertical="center"/>
    </xf>
    <xf numFmtId="0" fontId="18" fillId="0" borderId="41" xfId="0" applyFont="1" applyFill="1" applyBorder="1" applyAlignment="1">
      <alignment horizontal="center" vertical="center"/>
    </xf>
    <xf numFmtId="0" fontId="18" fillId="0" borderId="0" xfId="0" applyFont="1" applyBorder="1" applyAlignment="1">
      <alignment horizontal="center" vertical="center"/>
    </xf>
    <xf numFmtId="0" fontId="18" fillId="0" borderId="53" xfId="0" applyFont="1" applyFill="1" applyBorder="1" applyAlignment="1">
      <alignment horizontal="center" vertical="center"/>
    </xf>
    <xf numFmtId="0" fontId="18" fillId="0" borderId="67" xfId="0" applyFont="1" applyBorder="1" applyAlignment="1">
      <alignment horizontal="center" vertical="center"/>
    </xf>
    <xf numFmtId="0" fontId="18" fillId="0" borderId="15" xfId="0" applyFont="1" applyBorder="1" applyAlignment="1">
      <alignment horizontal="center" vertical="center"/>
    </xf>
    <xf numFmtId="0" fontId="18" fillId="0" borderId="56" xfId="0" applyFont="1" applyFill="1" applyBorder="1" applyAlignment="1">
      <alignment horizontal="center" vertical="center"/>
    </xf>
    <xf numFmtId="0" fontId="12" fillId="0" borderId="47" xfId="0" applyFont="1" applyBorder="1" applyAlignment="1">
      <alignment horizontal="center" vertical="center"/>
    </xf>
    <xf numFmtId="0" fontId="12" fillId="0" borderId="50" xfId="0" applyFont="1" applyBorder="1" applyAlignment="1">
      <alignment horizontal="center" vertical="center"/>
    </xf>
    <xf numFmtId="0" fontId="12" fillId="0" borderId="58" xfId="0" applyFont="1" applyFill="1" applyBorder="1" applyAlignment="1">
      <alignment horizontal="center" vertical="center"/>
    </xf>
    <xf numFmtId="0" fontId="12" fillId="0" borderId="52" xfId="0" applyFont="1" applyBorder="1" applyAlignment="1">
      <alignment horizontal="center" vertical="center"/>
    </xf>
    <xf numFmtId="0" fontId="14" fillId="0" borderId="47" xfId="0" applyFont="1" applyBorder="1" applyAlignment="1">
      <alignment horizontal="center" vertical="center" wrapText="1"/>
    </xf>
    <xf numFmtId="0" fontId="14" fillId="0" borderId="50" xfId="0" applyFont="1" applyBorder="1" applyAlignment="1">
      <alignment horizontal="center" vertical="center"/>
    </xf>
    <xf numFmtId="0" fontId="14" fillId="0" borderId="52" xfId="0" applyFont="1" applyBorder="1" applyAlignment="1">
      <alignment horizontal="center" vertical="center"/>
    </xf>
    <xf numFmtId="0" fontId="14" fillId="0" borderId="46" xfId="0" applyFont="1" applyBorder="1" applyAlignment="1">
      <alignment horizontal="center" vertical="center"/>
    </xf>
    <xf numFmtId="0" fontId="14" fillId="0" borderId="0" xfId="0" applyFont="1" applyBorder="1" applyAlignment="1">
      <alignment horizontal="center" vertical="center"/>
    </xf>
    <xf numFmtId="0" fontId="14" fillId="0" borderId="53" xfId="0" applyFont="1" applyBorder="1" applyAlignment="1">
      <alignment horizontal="center" vertical="center"/>
    </xf>
    <xf numFmtId="0" fontId="14" fillId="0" borderId="10" xfId="0" applyFont="1" applyBorder="1" applyAlignment="1">
      <alignment horizontal="center" vertical="center"/>
    </xf>
    <xf numFmtId="0" fontId="14" fillId="0" borderId="32" xfId="0" applyFont="1" applyBorder="1" applyAlignment="1">
      <alignment horizontal="center" vertical="center"/>
    </xf>
    <xf numFmtId="0" fontId="14" fillId="0" borderId="54" xfId="0" applyFont="1" applyBorder="1" applyAlignment="1">
      <alignment horizontal="center" vertical="center"/>
    </xf>
    <xf numFmtId="0" fontId="18" fillId="0" borderId="58" xfId="0" applyFont="1" applyFill="1" applyBorder="1" applyAlignment="1">
      <alignment horizontal="center" vertical="center"/>
    </xf>
    <xf numFmtId="0" fontId="18" fillId="0" borderId="50" xfId="0" applyFont="1" applyBorder="1" applyAlignment="1">
      <alignment horizontal="center" vertical="center"/>
    </xf>
    <xf numFmtId="0" fontId="18" fillId="0" borderId="59" xfId="0" applyFont="1" applyFill="1" applyBorder="1" applyAlignment="1">
      <alignment horizontal="center" vertical="center"/>
    </xf>
    <xf numFmtId="0" fontId="18" fillId="0" borderId="32" xfId="0" applyFont="1" applyFill="1" applyBorder="1" applyAlignment="1">
      <alignment horizontal="center" vertical="center"/>
    </xf>
    <xf numFmtId="0" fontId="15" fillId="0" borderId="48" xfId="0" applyFont="1" applyBorder="1" applyAlignment="1">
      <alignment horizontal="center" vertical="center" wrapText="1" shrinkToFit="1"/>
    </xf>
    <xf numFmtId="0" fontId="15" fillId="0" borderId="34" xfId="0" applyFont="1" applyBorder="1" applyAlignment="1">
      <alignment horizontal="center" vertical="center" shrinkToFit="1"/>
    </xf>
    <xf numFmtId="0" fontId="15" fillId="0" borderId="55"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32" xfId="0" applyFont="1" applyBorder="1" applyAlignment="1">
      <alignment horizontal="center" vertical="center" shrinkToFit="1"/>
    </xf>
    <xf numFmtId="0" fontId="15" fillId="0" borderId="54" xfId="0" applyFont="1" applyBorder="1" applyAlignment="1">
      <alignment horizontal="center" vertical="center" shrinkToFit="1"/>
    </xf>
    <xf numFmtId="0" fontId="15" fillId="0" borderId="48" xfId="0" applyFont="1" applyBorder="1" applyAlignment="1">
      <alignment horizontal="center" vertical="center"/>
    </xf>
    <xf numFmtId="0" fontId="15" fillId="0" borderId="34" xfId="0" applyFont="1" applyBorder="1" applyAlignment="1">
      <alignment horizontal="center" vertical="center"/>
    </xf>
    <xf numFmtId="0" fontId="15" fillId="0" borderId="55" xfId="0" applyFont="1" applyBorder="1" applyAlignment="1">
      <alignment horizontal="center" vertical="center"/>
    </xf>
    <xf numFmtId="0" fontId="15" fillId="0" borderId="2" xfId="0" applyFont="1" applyBorder="1" applyAlignment="1">
      <alignment horizontal="center" vertical="center"/>
    </xf>
    <xf numFmtId="0" fontId="15" fillId="0" borderId="15" xfId="0" applyFont="1" applyBorder="1" applyAlignment="1">
      <alignment horizontal="center" vertical="center"/>
    </xf>
    <xf numFmtId="0" fontId="15" fillId="0" borderId="56" xfId="0" applyFont="1" applyBorder="1" applyAlignment="1">
      <alignment horizontal="center" vertical="center"/>
    </xf>
    <xf numFmtId="0" fontId="16" fillId="0" borderId="0" xfId="0" applyFont="1" applyBorder="1" applyAlignment="1">
      <alignment horizontal="left" vertical="center"/>
    </xf>
    <xf numFmtId="0" fontId="12" fillId="0" borderId="82" xfId="0" applyFont="1" applyFill="1" applyBorder="1" applyAlignment="1">
      <alignment horizontal="center" vertical="center"/>
    </xf>
    <xf numFmtId="0" fontId="12" fillId="0" borderId="85" xfId="0" applyFont="1" applyBorder="1" applyAlignment="1">
      <alignment horizontal="center" vertical="center"/>
    </xf>
    <xf numFmtId="0" fontId="12" fillId="0" borderId="88" xfId="0" applyFont="1" applyBorder="1" applyAlignment="1">
      <alignment horizontal="center" vertical="center"/>
    </xf>
    <xf numFmtId="0" fontId="12" fillId="0" borderId="83" xfId="0" applyFont="1" applyFill="1" applyBorder="1" applyAlignment="1">
      <alignment horizontal="center" vertical="center"/>
    </xf>
    <xf numFmtId="0" fontId="12" fillId="0" borderId="86" xfId="0" applyFont="1" applyBorder="1" applyAlignment="1">
      <alignment horizontal="center" vertical="center"/>
    </xf>
    <xf numFmtId="0" fontId="12" fillId="0" borderId="89" xfId="0" applyFont="1" applyBorder="1" applyAlignment="1">
      <alignment horizontal="center" vertical="center"/>
    </xf>
    <xf numFmtId="0" fontId="12" fillId="0" borderId="84" xfId="0" applyFont="1" applyBorder="1" applyAlignment="1">
      <alignment horizontal="center" vertical="center"/>
    </xf>
    <xf numFmtId="0" fontId="12" fillId="0" borderId="87" xfId="0" applyFont="1" applyBorder="1" applyAlignment="1">
      <alignment horizontal="center" vertical="center"/>
    </xf>
    <xf numFmtId="0" fontId="12" fillId="0" borderId="9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84455</xdr:colOff>
      <xdr:row>0</xdr:row>
      <xdr:rowOff>166370</xdr:rowOff>
    </xdr:from>
    <xdr:to>
      <xdr:col>37</xdr:col>
      <xdr:colOff>138430</xdr:colOff>
      <xdr:row>4</xdr:row>
      <xdr:rowOff>78105</xdr:rowOff>
    </xdr:to>
    <xdr:sp macro="" textlink="">
      <xdr:nvSpPr>
        <xdr:cNvPr id="3" name="テキスト 2">
          <a:extLst>
            <a:ext uri="{FF2B5EF4-FFF2-40B4-BE49-F238E27FC236}">
              <a16:creationId xmlns:a16="http://schemas.microsoft.com/office/drawing/2014/main" id="{00000000-0008-0000-0100-000003000000}"/>
            </a:ext>
          </a:extLst>
        </xdr:cNvPr>
        <xdr:cNvSpPr txBox="1"/>
      </xdr:nvSpPr>
      <xdr:spPr>
        <a:xfrm>
          <a:off x="303530" y="166370"/>
          <a:ext cx="6140450" cy="5975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b="1">
              <a:latin typeface="ＭＳ 明朝"/>
              <a:ea typeface="ＭＳ 明朝"/>
            </a:rPr>
            <a:t>取手市税等預金口座振替依頼書・自動払込利用申込書兼廃止届書</a:t>
          </a:r>
        </a:p>
        <a:p>
          <a:r>
            <a:rPr kumimoji="1" lang="ja-JP" altLang="en-US" sz="1200">
              <a:latin typeface="ＭＳ 明朝"/>
              <a:ea typeface="ＭＳ 明朝"/>
            </a:rPr>
            <a:t>　　　　　　　　　　　　　　（金融機関控）</a:t>
          </a:r>
        </a:p>
      </xdr:txBody>
    </xdr:sp>
    <xdr:clientData/>
  </xdr:twoCellAnchor>
  <xdr:twoCellAnchor>
    <xdr:from>
      <xdr:col>1</xdr:col>
      <xdr:colOff>8255</xdr:colOff>
      <xdr:row>3</xdr:row>
      <xdr:rowOff>93980</xdr:rowOff>
    </xdr:from>
    <xdr:to>
      <xdr:col>9</xdr:col>
      <xdr:colOff>77470</xdr:colOff>
      <xdr:row>5</xdr:row>
      <xdr:rowOff>125095</xdr:rowOff>
    </xdr:to>
    <xdr:sp macro="" textlink="">
      <xdr:nvSpPr>
        <xdr:cNvPr id="5" name="テキスト 4">
          <a:extLst>
            <a:ext uri="{FF2B5EF4-FFF2-40B4-BE49-F238E27FC236}">
              <a16:creationId xmlns:a16="http://schemas.microsoft.com/office/drawing/2014/main" id="{00000000-0008-0000-0100-000005000000}"/>
            </a:ext>
          </a:extLst>
        </xdr:cNvPr>
        <xdr:cNvSpPr txBox="1"/>
      </xdr:nvSpPr>
      <xdr:spPr>
        <a:xfrm>
          <a:off x="55880" y="608330"/>
          <a:ext cx="1440815" cy="3740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a:latin typeface="ＭＳ 明朝"/>
              <a:ea typeface="ＭＳ 明朝"/>
            </a:rPr>
            <a:t>取扱金融機関　御中</a:t>
          </a:r>
          <a:r>
            <a:rPr kumimoji="1" lang="ja-JP" altLang="en-US" sz="900">
              <a:latin typeface="ＭＳ 明朝"/>
              <a:ea typeface="ＭＳ 明朝"/>
            </a:rPr>
            <a:t>　　　　　　　　　　　　　　　　　　　　　　　　　 　　　　　　　　　　　　　　　　　　　　　　　　　　　　　　　　　　　　　　</a:t>
          </a:r>
        </a:p>
      </xdr:txBody>
    </xdr:sp>
    <xdr:clientData/>
  </xdr:twoCellAnchor>
  <xdr:twoCellAnchor>
    <xdr:from>
      <xdr:col>2</xdr:col>
      <xdr:colOff>78740</xdr:colOff>
      <xdr:row>4</xdr:row>
      <xdr:rowOff>158750</xdr:rowOff>
    </xdr:from>
    <xdr:to>
      <xdr:col>36</xdr:col>
      <xdr:colOff>66675</xdr:colOff>
      <xdr:row>6</xdr:row>
      <xdr:rowOff>18415</xdr:rowOff>
    </xdr:to>
    <xdr:sp macro="" textlink="">
      <xdr:nvSpPr>
        <xdr:cNvPr id="7" name="テキスト 6">
          <a:extLst>
            <a:ext uri="{FF2B5EF4-FFF2-40B4-BE49-F238E27FC236}">
              <a16:creationId xmlns:a16="http://schemas.microsoft.com/office/drawing/2014/main" id="{00000000-0008-0000-0100-000007000000}"/>
            </a:ext>
          </a:extLst>
        </xdr:cNvPr>
        <xdr:cNvSpPr txBox="1"/>
      </xdr:nvSpPr>
      <xdr:spPr>
        <a:xfrm>
          <a:off x="297815" y="844550"/>
          <a:ext cx="5902960" cy="2025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latin typeface="ＭＳ 明朝"/>
              <a:ea typeface="ＭＳ 明朝"/>
            </a:rPr>
            <a:t>私</a:t>
          </a:r>
          <a:r>
            <a:rPr kumimoji="1" lang="ja-JP" altLang="en-US" sz="1000">
              <a:latin typeface="ＭＳ 明朝"/>
              <a:ea typeface="ＭＳ 明朝"/>
            </a:rPr>
            <a:t>は,取手市から請求された市税等の金額を,口座名義人の預金口座から口座振替の方法により納付　　　　　　　　　　　　　　　　　　　　　　　　 　　　　　　　　　　　　　　　　　　　　　　　　　　　　　　　　　　　　　　</a:t>
          </a:r>
          <a:endParaRPr kumimoji="1" lang="ja-JP" altLang="en-US" sz="900">
            <a:latin typeface="ＭＳ 明朝"/>
            <a:ea typeface="ＭＳ 明朝"/>
          </a:endParaRPr>
        </a:p>
      </xdr:txBody>
    </xdr:sp>
    <xdr:clientData/>
  </xdr:twoCellAnchor>
  <xdr:twoCellAnchor>
    <xdr:from>
      <xdr:col>5</xdr:col>
      <xdr:colOff>81280</xdr:colOff>
      <xdr:row>5</xdr:row>
      <xdr:rowOff>158750</xdr:rowOff>
    </xdr:from>
    <xdr:to>
      <xdr:col>37</xdr:col>
      <xdr:colOff>36195</xdr:colOff>
      <xdr:row>8</xdr:row>
      <xdr:rowOff>1905</xdr:rowOff>
    </xdr:to>
    <xdr:sp macro="" textlink="">
      <xdr:nvSpPr>
        <xdr:cNvPr id="8" name="テキスト 7">
          <a:extLst>
            <a:ext uri="{FF2B5EF4-FFF2-40B4-BE49-F238E27FC236}">
              <a16:creationId xmlns:a16="http://schemas.microsoft.com/office/drawing/2014/main" id="{00000000-0008-0000-0100-000008000000}"/>
            </a:ext>
          </a:extLst>
        </xdr:cNvPr>
        <xdr:cNvSpPr txBox="1"/>
      </xdr:nvSpPr>
      <xdr:spPr>
        <a:xfrm>
          <a:off x="814705" y="1016000"/>
          <a:ext cx="5527040" cy="2813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a:latin typeface="ＭＳ 明朝"/>
              <a:ea typeface="ＭＳ 明朝"/>
            </a:rPr>
            <a:t>したいので,下記の内容を了承の上,依頼します。　　　　　　　　　　　　　　　　　　　　　　 　　　　　　　　　　　　　　　　　　　　　　　　　　　　　　　　　　　　　　</a:t>
          </a:r>
        </a:p>
      </xdr:txBody>
    </xdr:sp>
    <xdr:clientData/>
  </xdr:twoCellAnchor>
  <xdr:twoCellAnchor>
    <xdr:from>
      <xdr:col>1</xdr:col>
      <xdr:colOff>0</xdr:colOff>
      <xdr:row>42</xdr:row>
      <xdr:rowOff>31115</xdr:rowOff>
    </xdr:from>
    <xdr:to>
      <xdr:col>20</xdr:col>
      <xdr:colOff>76200</xdr:colOff>
      <xdr:row>54</xdr:row>
      <xdr:rowOff>38735</xdr:rowOff>
    </xdr:to>
    <xdr:sp macro="" textlink="">
      <xdr:nvSpPr>
        <xdr:cNvPr id="9" name="テキスト 8">
          <a:extLst>
            <a:ext uri="{FF2B5EF4-FFF2-40B4-BE49-F238E27FC236}">
              <a16:creationId xmlns:a16="http://schemas.microsoft.com/office/drawing/2014/main" id="{00000000-0008-0000-0100-000009000000}"/>
            </a:ext>
          </a:extLst>
        </xdr:cNvPr>
        <xdr:cNvSpPr txBox="1"/>
      </xdr:nvSpPr>
      <xdr:spPr>
        <a:xfrm>
          <a:off x="47625" y="7832090"/>
          <a:ext cx="3333750" cy="1893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00">
              <a:latin typeface="ＭＳ 明朝"/>
              <a:ea typeface="ＭＳ 明朝"/>
            </a:rPr>
            <a:t>1　金融機関に納入通知書が送付されたときは,私に通知することなく,納入通</a:t>
          </a:r>
        </a:p>
        <a:p>
          <a:r>
            <a:rPr kumimoji="1" lang="ja-JP" altLang="en-US" sz="700">
              <a:latin typeface="ＭＳ 明朝"/>
              <a:ea typeface="ＭＳ 明朝"/>
            </a:rPr>
            <a:t>　知書記載金額を預金口座から引き落としの上支払って下さい。この場合,預</a:t>
          </a:r>
        </a:p>
        <a:p>
          <a:r>
            <a:rPr kumimoji="1" lang="ja-JP" altLang="en-US" sz="700">
              <a:latin typeface="ＭＳ 明朝"/>
              <a:ea typeface="ＭＳ 明朝"/>
            </a:rPr>
            <a:t>　金規定又は当座勘定規定にかかわらず預金通帳,同払戻請求書の提出又は小</a:t>
          </a:r>
        </a:p>
        <a:p>
          <a:r>
            <a:rPr kumimoji="1" lang="ja-JP" altLang="en-US" sz="700">
              <a:latin typeface="ＭＳ 明朝"/>
              <a:ea typeface="ＭＳ 明朝"/>
            </a:rPr>
            <a:t>　切手の振出しはしません。</a:t>
          </a:r>
        </a:p>
        <a:p>
          <a:r>
            <a:rPr kumimoji="1" lang="ja-JP" altLang="en-US" sz="700">
              <a:latin typeface="ＭＳ 明朝"/>
              <a:ea typeface="ＭＳ 明朝"/>
            </a:rPr>
            <a:t>2　振替日において,指定預金口座の残高が納入通知書記載の金額に満たないと</a:t>
          </a:r>
        </a:p>
        <a:p>
          <a:r>
            <a:rPr kumimoji="1" lang="ja-JP" altLang="en-US" sz="700">
              <a:latin typeface="ＭＳ 明朝"/>
              <a:ea typeface="ＭＳ 明朝"/>
            </a:rPr>
            <a:t>　きは,私に通知することなく,直ちに納入通知書を返却されても異議ありません。</a:t>
          </a:r>
        </a:p>
        <a:p>
          <a:r>
            <a:rPr kumimoji="1" lang="ja-JP" altLang="en-US" sz="700">
              <a:latin typeface="ＭＳ 明朝"/>
              <a:ea typeface="ＭＳ 明朝"/>
            </a:rPr>
            <a:t>3　領収証書の発行は省略されても異議ありません。必要な場合は取手市に申</a:t>
          </a:r>
        </a:p>
        <a:p>
          <a:r>
            <a:rPr kumimoji="1" lang="ja-JP" altLang="en-US" sz="700">
              <a:latin typeface="ＭＳ 明朝"/>
              <a:ea typeface="ＭＳ 明朝"/>
            </a:rPr>
            <a:t>　し出ます。</a:t>
          </a:r>
        </a:p>
        <a:p>
          <a:r>
            <a:rPr kumimoji="1" lang="ja-JP" altLang="en-US" sz="700">
              <a:latin typeface="ＭＳ 明朝"/>
              <a:ea typeface="ＭＳ 明朝"/>
            </a:rPr>
            <a:t>4　この契約を解除するときは,私から金融機関に書面により届け出ます。なお,</a:t>
          </a:r>
        </a:p>
        <a:p>
          <a:r>
            <a:rPr kumimoji="1" lang="ja-JP" altLang="en-US" sz="700">
              <a:latin typeface="ＭＳ 明朝"/>
              <a:ea typeface="ＭＳ 明朝"/>
            </a:rPr>
            <a:t> 取手市又は貴店が必要と認めた場合は,口座振替の取扱いを解除されても異議</a:t>
          </a:r>
        </a:p>
        <a:p>
          <a:r>
            <a:rPr kumimoji="1" lang="ja-JP" altLang="en-US" sz="700">
              <a:latin typeface="ＭＳ 明朝"/>
              <a:ea typeface="ＭＳ 明朝"/>
            </a:rPr>
            <a:t>　ありません。</a:t>
          </a:r>
        </a:p>
        <a:p>
          <a:r>
            <a:rPr kumimoji="1" lang="ja-JP" altLang="en-US" sz="700">
              <a:latin typeface="ＭＳ 明朝"/>
              <a:ea typeface="ＭＳ 明朝"/>
            </a:rPr>
            <a:t>5　この預金口座振替について仮に紛議が生じても,金融機関の責めによる場合　</a:t>
          </a:r>
        </a:p>
        <a:p>
          <a:r>
            <a:rPr kumimoji="1" lang="ja-JP" altLang="en-US" sz="700">
              <a:latin typeface="ＭＳ 明朝"/>
              <a:ea typeface="ＭＳ 明朝"/>
            </a:rPr>
            <a:t>　を除き,貴店には迷惑をかけません。</a:t>
          </a:r>
        </a:p>
        <a:p>
          <a:r>
            <a:rPr kumimoji="1" lang="ja-JP" altLang="en-US" sz="700">
              <a:latin typeface="ＭＳ 明朝"/>
              <a:ea typeface="ＭＳ 明朝"/>
            </a:rPr>
            <a:t>※ゆうちょ銀行をご指定の場合は自動払込規定が適用されます。</a:t>
          </a:r>
        </a:p>
      </xdr:txBody>
    </xdr:sp>
    <xdr:clientData/>
  </xdr:twoCellAnchor>
  <xdr:twoCellAnchor>
    <xdr:from>
      <xdr:col>19</xdr:col>
      <xdr:colOff>132080</xdr:colOff>
      <xdr:row>42</xdr:row>
      <xdr:rowOff>84455</xdr:rowOff>
    </xdr:from>
    <xdr:to>
      <xdr:col>29</xdr:col>
      <xdr:colOff>125730</xdr:colOff>
      <xdr:row>44</xdr:row>
      <xdr:rowOff>6350</xdr:rowOff>
    </xdr:to>
    <xdr:sp macro="" textlink="">
      <xdr:nvSpPr>
        <xdr:cNvPr id="10" name="テキスト 6">
          <a:extLst>
            <a:ext uri="{FF2B5EF4-FFF2-40B4-BE49-F238E27FC236}">
              <a16:creationId xmlns:a16="http://schemas.microsoft.com/office/drawing/2014/main" id="{00000000-0008-0000-0100-00000A000000}"/>
            </a:ext>
          </a:extLst>
        </xdr:cNvPr>
        <xdr:cNvSpPr txBox="1"/>
      </xdr:nvSpPr>
      <xdr:spPr>
        <a:xfrm>
          <a:off x="3265805" y="7885430"/>
          <a:ext cx="1793875" cy="1790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50">
              <a:latin typeface="ＭＳ 明朝"/>
              <a:ea typeface="ＭＳ 明朝"/>
            </a:rPr>
            <a:t>金融機関使用欄（不備返却事由</a:t>
          </a:r>
          <a:r>
            <a:rPr kumimoji="1" lang="ja-JP" altLang="en-US" sz="700">
              <a:latin typeface="ＭＳ 明朝"/>
              <a:ea typeface="ＭＳ 明朝"/>
            </a:rPr>
            <a:t>）</a:t>
          </a:r>
          <a:endParaRPr kumimoji="1" lang="ja-JP" altLang="en-US" sz="600">
            <a:latin typeface="ＭＳ 明朝"/>
            <a:ea typeface="ＭＳ 明朝"/>
          </a:endParaRPr>
        </a:p>
        <a:p>
          <a:endParaRPr kumimoji="1" lang="ja-JP" altLang="en-US" sz="600">
            <a:latin typeface="ＭＳ 明朝"/>
            <a:ea typeface="ＭＳ 明朝"/>
          </a:endParaRPr>
        </a:p>
        <a:p>
          <a:endParaRPr kumimoji="1" lang="ja-JP" altLang="en-US" sz="900">
            <a:latin typeface="ＭＳ 明朝"/>
            <a:ea typeface="ＭＳ 明朝"/>
          </a:endParaRPr>
        </a:p>
        <a:p>
          <a:endParaRPr kumimoji="1" lang="ja-JP" altLang="en-US" sz="900">
            <a:latin typeface="ＭＳ 明朝"/>
            <a:ea typeface="ＭＳ 明朝"/>
          </a:endParaRPr>
        </a:p>
        <a:p>
          <a:r>
            <a:rPr kumimoji="1" lang="ja-JP" altLang="en-US" sz="700">
              <a:latin typeface="ＭＳ 明朝"/>
              <a:ea typeface="ＭＳ 明朝"/>
            </a:rPr>
            <a:t>　　　　　</a:t>
          </a:r>
          <a:r>
            <a:rPr kumimoji="1" lang="ja-JP" altLang="en-US" sz="900">
              <a:latin typeface="ＭＳ 明朝"/>
              <a:ea typeface="ＭＳ 明朝"/>
            </a:rPr>
            <a:t>　　　　　　　　　　　　　　　　　　　 　　　　　　　　　　　　　　　　　　　　　　　　　　　　　　　　　　　　　　</a:t>
          </a:r>
        </a:p>
      </xdr:txBody>
    </xdr:sp>
    <xdr:clientData/>
  </xdr:twoCellAnchor>
  <xdr:twoCellAnchor>
    <xdr:from>
      <xdr:col>19</xdr:col>
      <xdr:colOff>100330</xdr:colOff>
      <xdr:row>43</xdr:row>
      <xdr:rowOff>151765</xdr:rowOff>
    </xdr:from>
    <xdr:to>
      <xdr:col>30</xdr:col>
      <xdr:colOff>24130</xdr:colOff>
      <xdr:row>49</xdr:row>
      <xdr:rowOff>32385</xdr:rowOff>
    </xdr:to>
    <xdr:sp macro="" textlink="">
      <xdr:nvSpPr>
        <xdr:cNvPr id="11" name="テキスト 7">
          <a:extLst>
            <a:ext uri="{FF2B5EF4-FFF2-40B4-BE49-F238E27FC236}">
              <a16:creationId xmlns:a16="http://schemas.microsoft.com/office/drawing/2014/main" id="{00000000-0008-0000-0100-00000B000000}"/>
            </a:ext>
          </a:extLst>
        </xdr:cNvPr>
        <xdr:cNvSpPr txBox="1"/>
      </xdr:nvSpPr>
      <xdr:spPr>
        <a:xfrm>
          <a:off x="3234055" y="8038465"/>
          <a:ext cx="1895475" cy="8045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50">
              <a:latin typeface="ＭＳ 明朝"/>
              <a:ea typeface="ＭＳ 明朝"/>
            </a:rPr>
            <a:t>１.預金取引なし </a:t>
          </a:r>
          <a:r>
            <a:rPr kumimoji="1" lang="ja-JP" altLang="en-US" sz="600">
              <a:latin typeface="ＭＳ 明朝"/>
              <a:ea typeface="ＭＳ 明朝"/>
            </a:rPr>
            <a:t>※ゆうちょ銀行は除く</a:t>
          </a:r>
        </a:p>
        <a:p>
          <a:r>
            <a:rPr kumimoji="1" lang="ja-JP" altLang="en-US" sz="750">
              <a:latin typeface="ＭＳ 明朝"/>
              <a:ea typeface="ＭＳ 明朝"/>
            </a:rPr>
            <a:t>２.記載事項等相違</a:t>
          </a:r>
        </a:p>
        <a:p>
          <a:r>
            <a:rPr kumimoji="1" lang="ja-JP" altLang="en-US" sz="750">
              <a:latin typeface="ＭＳ 明朝"/>
              <a:ea typeface="ＭＳ 明朝"/>
            </a:rPr>
            <a:t>　(</a:t>
          </a:r>
          <a:r>
            <a:rPr kumimoji="1" lang="ja-JP" altLang="en-US" sz="700">
              <a:latin typeface="ＭＳ 明朝"/>
              <a:ea typeface="ＭＳ 明朝"/>
            </a:rPr>
            <a:t>店名,預金種目,口座番号,口座名義)</a:t>
          </a:r>
        </a:p>
        <a:p>
          <a:r>
            <a:rPr kumimoji="1" lang="ja-JP" altLang="en-US" sz="750">
              <a:latin typeface="ＭＳ 明朝"/>
              <a:ea typeface="ＭＳ 明朝"/>
            </a:rPr>
            <a:t>３.印鑑相違</a:t>
          </a:r>
        </a:p>
        <a:p>
          <a:r>
            <a:rPr kumimoji="1" lang="ja-JP" altLang="en-US" sz="750">
              <a:latin typeface="ＭＳ 明朝"/>
              <a:ea typeface="ＭＳ 明朝"/>
            </a:rPr>
            <a:t>４.その他（　　　　　　　　　　）</a:t>
          </a:r>
        </a:p>
        <a:p>
          <a:endParaRPr kumimoji="1" lang="ja-JP" altLang="en-US" sz="750">
            <a:latin typeface="ＭＳ 明朝"/>
            <a:ea typeface="ＭＳ 明朝"/>
          </a:endParaRPr>
        </a:p>
        <a:p>
          <a:endParaRPr kumimoji="1" lang="ja-JP" altLang="en-US" sz="750">
            <a:latin typeface="ＭＳ 明朝"/>
            <a:ea typeface="ＭＳ 明朝"/>
          </a:endParaRPr>
        </a:p>
        <a:p>
          <a:endParaRPr kumimoji="1" lang="ja-JP" altLang="en-US" sz="750">
            <a:latin typeface="ＭＳ 明朝"/>
            <a:ea typeface="ＭＳ 明朝"/>
          </a:endParaRPr>
        </a:p>
        <a:p>
          <a:r>
            <a:rPr kumimoji="1" lang="ja-JP" altLang="en-US" sz="750">
              <a:latin typeface="ＭＳ 明朝"/>
              <a:ea typeface="ＭＳ 明朝"/>
            </a:rPr>
            <a:t>　　　　　　　　　　　　　　　　　　　　　　　　 　　　　　　　　　　　　　　　　　　　　　　　　　　　　　　　　　　　　　　</a:t>
          </a:r>
        </a:p>
      </xdr:txBody>
    </xdr:sp>
    <xdr:clientData/>
  </xdr:twoCellAnchor>
  <xdr:twoCellAnchor>
    <xdr:from>
      <xdr:col>20</xdr:col>
      <xdr:colOff>31750</xdr:colOff>
      <xdr:row>49</xdr:row>
      <xdr:rowOff>17145</xdr:rowOff>
    </xdr:from>
    <xdr:to>
      <xdr:col>23</xdr:col>
      <xdr:colOff>43180</xdr:colOff>
      <xdr:row>50</xdr:row>
      <xdr:rowOff>34925</xdr:rowOff>
    </xdr:to>
    <xdr:sp macro="" textlink="">
      <xdr:nvSpPr>
        <xdr:cNvPr id="12" name="テキスト 8">
          <a:extLst>
            <a:ext uri="{FF2B5EF4-FFF2-40B4-BE49-F238E27FC236}">
              <a16:creationId xmlns:a16="http://schemas.microsoft.com/office/drawing/2014/main" id="{00000000-0008-0000-0100-00000C000000}"/>
            </a:ext>
          </a:extLst>
        </xdr:cNvPr>
        <xdr:cNvSpPr txBox="1"/>
      </xdr:nvSpPr>
      <xdr:spPr>
        <a:xfrm>
          <a:off x="3336925" y="8827770"/>
          <a:ext cx="525780" cy="1797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50">
              <a:latin typeface="ＭＳ 明朝"/>
              <a:ea typeface="ＭＳ 明朝"/>
            </a:rPr>
            <a:t>検　印</a:t>
          </a:r>
        </a:p>
        <a:p>
          <a:endParaRPr kumimoji="1" lang="ja-JP" altLang="en-US" sz="600">
            <a:latin typeface="ＭＳ 明朝"/>
            <a:ea typeface="ＭＳ 明朝"/>
          </a:endParaRPr>
        </a:p>
        <a:p>
          <a:endParaRPr kumimoji="1" lang="ja-JP" altLang="en-US" sz="900">
            <a:latin typeface="ＭＳ 明朝"/>
            <a:ea typeface="ＭＳ 明朝"/>
          </a:endParaRPr>
        </a:p>
        <a:p>
          <a:endParaRPr kumimoji="1" lang="ja-JP" altLang="en-US" sz="900">
            <a:latin typeface="ＭＳ 明朝"/>
            <a:ea typeface="ＭＳ 明朝"/>
          </a:endParaRPr>
        </a:p>
        <a:p>
          <a:r>
            <a:rPr kumimoji="1" lang="ja-JP" altLang="en-US" sz="700">
              <a:latin typeface="ＭＳ 明朝"/>
              <a:ea typeface="ＭＳ 明朝"/>
            </a:rPr>
            <a:t>　　　　　</a:t>
          </a:r>
          <a:r>
            <a:rPr kumimoji="1" lang="ja-JP" altLang="en-US" sz="900">
              <a:latin typeface="ＭＳ 明朝"/>
              <a:ea typeface="ＭＳ 明朝"/>
            </a:rPr>
            <a:t>　　　　　　　　　　　　　　　　　　　 　　　　　　　　　　　　　　　　　　　　　　　　　　　　　　　　　　　　　　</a:t>
          </a:r>
        </a:p>
      </xdr:txBody>
    </xdr:sp>
    <xdr:clientData/>
  </xdr:twoCellAnchor>
  <xdr:twoCellAnchor>
    <xdr:from>
      <xdr:col>23</xdr:col>
      <xdr:colOff>33655</xdr:colOff>
      <xdr:row>49</xdr:row>
      <xdr:rowOff>8890</xdr:rowOff>
    </xdr:from>
    <xdr:to>
      <xdr:col>26</xdr:col>
      <xdr:colOff>98425</xdr:colOff>
      <xdr:row>50</xdr:row>
      <xdr:rowOff>29210</xdr:rowOff>
    </xdr:to>
    <xdr:sp macro="" textlink="">
      <xdr:nvSpPr>
        <xdr:cNvPr id="13" name="テキスト 9">
          <a:extLst>
            <a:ext uri="{FF2B5EF4-FFF2-40B4-BE49-F238E27FC236}">
              <a16:creationId xmlns:a16="http://schemas.microsoft.com/office/drawing/2014/main" id="{00000000-0008-0000-0100-00000D000000}"/>
            </a:ext>
          </a:extLst>
        </xdr:cNvPr>
        <xdr:cNvSpPr txBox="1"/>
      </xdr:nvSpPr>
      <xdr:spPr>
        <a:xfrm>
          <a:off x="3853180" y="8819515"/>
          <a:ext cx="645795" cy="1822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50">
              <a:latin typeface="ＭＳ 明朝"/>
              <a:ea typeface="ＭＳ 明朝"/>
            </a:rPr>
            <a:t>印鑑照合</a:t>
          </a:r>
        </a:p>
        <a:p>
          <a:endParaRPr kumimoji="1" lang="ja-JP" altLang="en-US" sz="600">
            <a:latin typeface="ＭＳ 明朝"/>
            <a:ea typeface="ＭＳ 明朝"/>
          </a:endParaRPr>
        </a:p>
        <a:p>
          <a:endParaRPr kumimoji="1" lang="ja-JP" altLang="en-US" sz="900">
            <a:latin typeface="ＭＳ 明朝"/>
            <a:ea typeface="ＭＳ 明朝"/>
          </a:endParaRPr>
        </a:p>
        <a:p>
          <a:endParaRPr kumimoji="1" lang="ja-JP" altLang="en-US" sz="900">
            <a:latin typeface="ＭＳ 明朝"/>
            <a:ea typeface="ＭＳ 明朝"/>
          </a:endParaRPr>
        </a:p>
        <a:p>
          <a:r>
            <a:rPr kumimoji="1" lang="ja-JP" altLang="en-US" sz="700">
              <a:latin typeface="ＭＳ 明朝"/>
              <a:ea typeface="ＭＳ 明朝"/>
            </a:rPr>
            <a:t>　　　　　</a:t>
          </a:r>
          <a:r>
            <a:rPr kumimoji="1" lang="ja-JP" altLang="en-US" sz="900">
              <a:latin typeface="ＭＳ 明朝"/>
              <a:ea typeface="ＭＳ 明朝"/>
            </a:rPr>
            <a:t>　　　　　　　　　　　　　　　　　　　 　　　　　　　　　　　　　　　　　　　　　　　　　　　　　　　　　　　　　　</a:t>
          </a:r>
        </a:p>
      </xdr:txBody>
    </xdr:sp>
    <xdr:clientData/>
  </xdr:twoCellAnchor>
  <xdr:twoCellAnchor>
    <xdr:from>
      <xdr:col>26</xdr:col>
      <xdr:colOff>47625</xdr:colOff>
      <xdr:row>49</xdr:row>
      <xdr:rowOff>12065</xdr:rowOff>
    </xdr:from>
    <xdr:to>
      <xdr:col>29</xdr:col>
      <xdr:colOff>24130</xdr:colOff>
      <xdr:row>50</xdr:row>
      <xdr:rowOff>33655</xdr:rowOff>
    </xdr:to>
    <xdr:sp macro="" textlink="">
      <xdr:nvSpPr>
        <xdr:cNvPr id="14" name="テキスト 10">
          <a:extLst>
            <a:ext uri="{FF2B5EF4-FFF2-40B4-BE49-F238E27FC236}">
              <a16:creationId xmlns:a16="http://schemas.microsoft.com/office/drawing/2014/main" id="{00000000-0008-0000-0100-00000E000000}"/>
            </a:ext>
          </a:extLst>
        </xdr:cNvPr>
        <xdr:cNvSpPr txBox="1"/>
      </xdr:nvSpPr>
      <xdr:spPr>
        <a:xfrm>
          <a:off x="4448175" y="8822690"/>
          <a:ext cx="509905" cy="1835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50">
              <a:latin typeface="ＭＳ 明朝"/>
              <a:ea typeface="ＭＳ 明朝"/>
            </a:rPr>
            <a:t>受付印</a:t>
          </a:r>
          <a:endParaRPr kumimoji="1" lang="ja-JP" altLang="en-US" sz="600">
            <a:latin typeface="ＭＳ 明朝"/>
            <a:ea typeface="ＭＳ 明朝"/>
          </a:endParaRPr>
        </a:p>
        <a:p>
          <a:endParaRPr kumimoji="1" lang="ja-JP" altLang="en-US" sz="900">
            <a:latin typeface="ＭＳ 明朝"/>
            <a:ea typeface="ＭＳ 明朝"/>
          </a:endParaRPr>
        </a:p>
        <a:p>
          <a:endParaRPr kumimoji="1" lang="ja-JP" altLang="en-US" sz="900">
            <a:latin typeface="ＭＳ 明朝"/>
            <a:ea typeface="ＭＳ 明朝"/>
          </a:endParaRPr>
        </a:p>
        <a:p>
          <a:r>
            <a:rPr kumimoji="1" lang="ja-JP" altLang="en-US" sz="700">
              <a:latin typeface="ＭＳ 明朝"/>
              <a:ea typeface="ＭＳ 明朝"/>
            </a:rPr>
            <a:t>　　　　　</a:t>
          </a:r>
          <a:r>
            <a:rPr kumimoji="1" lang="ja-JP" altLang="en-US" sz="900">
              <a:latin typeface="ＭＳ 明朝"/>
              <a:ea typeface="ＭＳ 明朝"/>
            </a:rPr>
            <a:t>　　　　　　　　　　　　　　　　　　　 　　　　　　　　　　　　　　　　　　　　　　　　　　　　　　　　　　　　　　</a:t>
          </a:r>
        </a:p>
      </xdr:txBody>
    </xdr:sp>
    <xdr:clientData/>
  </xdr:twoCellAnchor>
  <xdr:twoCellAnchor>
    <xdr:from>
      <xdr:col>30</xdr:col>
      <xdr:colOff>99060</xdr:colOff>
      <xdr:row>43</xdr:row>
      <xdr:rowOff>167005</xdr:rowOff>
    </xdr:from>
    <xdr:to>
      <xdr:col>36</xdr:col>
      <xdr:colOff>51435</xdr:colOff>
      <xdr:row>45</xdr:row>
      <xdr:rowOff>6350</xdr:rowOff>
    </xdr:to>
    <xdr:sp macro="" textlink="">
      <xdr:nvSpPr>
        <xdr:cNvPr id="15" name="テキスト 11">
          <a:extLst>
            <a:ext uri="{FF2B5EF4-FFF2-40B4-BE49-F238E27FC236}">
              <a16:creationId xmlns:a16="http://schemas.microsoft.com/office/drawing/2014/main" id="{00000000-0008-0000-0100-00000F000000}"/>
            </a:ext>
          </a:extLst>
        </xdr:cNvPr>
        <xdr:cNvSpPr txBox="1"/>
      </xdr:nvSpPr>
      <xdr:spPr>
        <a:xfrm>
          <a:off x="5204460" y="8053705"/>
          <a:ext cx="981075" cy="1822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50">
              <a:latin typeface="ＭＳ 明朝"/>
              <a:ea typeface="ＭＳ 明朝"/>
            </a:rPr>
            <a:t>受付店日附印</a:t>
          </a:r>
        </a:p>
        <a:p>
          <a:endParaRPr kumimoji="1" lang="ja-JP" altLang="en-US" sz="600">
            <a:latin typeface="ＭＳ 明朝"/>
            <a:ea typeface="ＭＳ 明朝"/>
          </a:endParaRPr>
        </a:p>
        <a:p>
          <a:endParaRPr kumimoji="1" lang="ja-JP" altLang="en-US" sz="900">
            <a:latin typeface="ＭＳ 明朝"/>
            <a:ea typeface="ＭＳ 明朝"/>
          </a:endParaRPr>
        </a:p>
        <a:p>
          <a:endParaRPr kumimoji="1" lang="ja-JP" altLang="en-US" sz="900">
            <a:latin typeface="ＭＳ 明朝"/>
            <a:ea typeface="ＭＳ 明朝"/>
          </a:endParaRPr>
        </a:p>
        <a:p>
          <a:r>
            <a:rPr kumimoji="1" lang="ja-JP" altLang="en-US" sz="700">
              <a:latin typeface="ＭＳ 明朝"/>
              <a:ea typeface="ＭＳ 明朝"/>
            </a:rPr>
            <a:t>　　　　　</a:t>
          </a:r>
          <a:r>
            <a:rPr kumimoji="1" lang="ja-JP" altLang="en-US" sz="900">
              <a:latin typeface="ＭＳ 明朝"/>
              <a:ea typeface="ＭＳ 明朝"/>
            </a:rPr>
            <a:t>　　　　　　　　　　　　　　　　　　　 　　　　　　　　　　　　　　　　　　　　　　　　　　　　　　　　　　　　　　</a:t>
          </a:r>
        </a:p>
      </xdr:txBody>
    </xdr:sp>
    <xdr:clientData/>
  </xdr:twoCellAnchor>
  <xdr:twoCellAnchor>
    <xdr:from>
      <xdr:col>29</xdr:col>
      <xdr:colOff>106045</xdr:colOff>
      <xdr:row>43</xdr:row>
      <xdr:rowOff>171450</xdr:rowOff>
    </xdr:from>
    <xdr:to>
      <xdr:col>35</xdr:col>
      <xdr:colOff>141605</xdr:colOff>
      <xdr:row>52</xdr:row>
      <xdr:rowOff>137160</xdr:rowOff>
    </xdr:to>
    <xdr:sp macro="" textlink="">
      <xdr:nvSpPr>
        <xdr:cNvPr id="16" name="図形 12">
          <a:extLst>
            <a:ext uri="{FF2B5EF4-FFF2-40B4-BE49-F238E27FC236}">
              <a16:creationId xmlns:a16="http://schemas.microsoft.com/office/drawing/2014/main" id="{00000000-0008-0000-0100-000010000000}"/>
            </a:ext>
          </a:extLst>
        </xdr:cNvPr>
        <xdr:cNvSpPr/>
      </xdr:nvSpPr>
      <xdr:spPr>
        <a:xfrm>
          <a:off x="5039995" y="8058150"/>
          <a:ext cx="1064260" cy="1423035"/>
        </a:xfrm>
        <a:prstGeom prst="roundRect">
          <a:avLst/>
        </a:prstGeom>
        <a:no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29</xdr:col>
      <xdr:colOff>118110</xdr:colOff>
      <xdr:row>45</xdr:row>
      <xdr:rowOff>22860</xdr:rowOff>
    </xdr:from>
    <xdr:to>
      <xdr:col>35</xdr:col>
      <xdr:colOff>136525</xdr:colOff>
      <xdr:row>45</xdr:row>
      <xdr:rowOff>22860</xdr:rowOff>
    </xdr:to>
    <xdr:sp macro="" textlink="">
      <xdr:nvSpPr>
        <xdr:cNvPr id="18" name="直線 14">
          <a:extLst>
            <a:ext uri="{FF2B5EF4-FFF2-40B4-BE49-F238E27FC236}">
              <a16:creationId xmlns:a16="http://schemas.microsoft.com/office/drawing/2014/main" id="{00000000-0008-0000-0100-000012000000}"/>
            </a:ext>
          </a:extLst>
        </xdr:cNvPr>
        <xdr:cNvSpPr/>
      </xdr:nvSpPr>
      <xdr:spPr>
        <a:xfrm flipV="1">
          <a:off x="5052060" y="8252460"/>
          <a:ext cx="1047115" cy="0"/>
        </a:xfrm>
        <a:prstGeom prst="line">
          <a:avLst/>
        </a:prstGeom>
        <a:ln>
          <a:headEnd type="none"/>
          <a:tailEnd type="none"/>
        </a:ln>
      </xdr:spPr>
      <xdr:style>
        <a:lnRef idx="1">
          <a:schemeClr val="dk1"/>
        </a:lnRef>
        <a:fillRef idx="0">
          <a:schemeClr val="dk1"/>
        </a:fillRef>
        <a:effectRef idx="0">
          <a:schemeClr val="dk1"/>
        </a:effectRef>
        <a:fontRef idx="minor">
          <a:schemeClr val="tx1"/>
        </a:fontRef>
      </xdr:style>
    </xdr:sp>
    <xdr:clientData/>
  </xdr:twoCellAnchor>
  <xdr:twoCellAnchor>
    <xdr:from>
      <xdr:col>1</xdr:col>
      <xdr:colOff>0</xdr:colOff>
      <xdr:row>25</xdr:row>
      <xdr:rowOff>0</xdr:rowOff>
    </xdr:from>
    <xdr:to>
      <xdr:col>35</xdr:col>
      <xdr:colOff>165100</xdr:colOff>
      <xdr:row>26</xdr:row>
      <xdr:rowOff>146685</xdr:rowOff>
    </xdr:to>
    <xdr:sp macro="" textlink="">
      <xdr:nvSpPr>
        <xdr:cNvPr id="19" name="直線 14">
          <a:extLst>
            <a:ext uri="{FF2B5EF4-FFF2-40B4-BE49-F238E27FC236}">
              <a16:creationId xmlns:a16="http://schemas.microsoft.com/office/drawing/2014/main" id="{00000000-0008-0000-0100-000013000000}"/>
            </a:ext>
          </a:extLst>
        </xdr:cNvPr>
        <xdr:cNvSpPr/>
      </xdr:nvSpPr>
      <xdr:spPr>
        <a:xfrm>
          <a:off x="47625" y="4105275"/>
          <a:ext cx="6080125" cy="299085"/>
        </a:xfrm>
        <a:prstGeom prst="line">
          <a:avLst/>
        </a:prstGeom>
        <a:ln w="12700" cmpd="sng">
          <a:headEnd type="none"/>
          <a:tailEnd type="none"/>
        </a:ln>
      </xdr:spPr>
      <xdr:style>
        <a:lnRef idx="1">
          <a:schemeClr val="dk1"/>
        </a:lnRef>
        <a:fillRef idx="0">
          <a:schemeClr val="dk1"/>
        </a:fillRef>
        <a:effectRef idx="0">
          <a:schemeClr val="dk1"/>
        </a:effectRef>
        <a:fontRef idx="minor">
          <a:schemeClr val="tx1"/>
        </a:fontRef>
      </xdr:style>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67310</xdr:colOff>
      <xdr:row>0</xdr:row>
      <xdr:rowOff>166370</xdr:rowOff>
    </xdr:from>
    <xdr:to>
      <xdr:col>37</xdr:col>
      <xdr:colOff>121285</xdr:colOff>
      <xdr:row>4</xdr:row>
      <xdr:rowOff>78105</xdr:rowOff>
    </xdr:to>
    <xdr:sp macro="" textlink="">
      <xdr:nvSpPr>
        <xdr:cNvPr id="2" name="テキスト 2">
          <a:extLst>
            <a:ext uri="{FF2B5EF4-FFF2-40B4-BE49-F238E27FC236}">
              <a16:creationId xmlns:a16="http://schemas.microsoft.com/office/drawing/2014/main" id="{00000000-0008-0000-0200-000002000000}"/>
            </a:ext>
          </a:extLst>
        </xdr:cNvPr>
        <xdr:cNvSpPr txBox="1"/>
      </xdr:nvSpPr>
      <xdr:spPr>
        <a:xfrm>
          <a:off x="286385" y="166370"/>
          <a:ext cx="6140450" cy="5975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300" b="1">
              <a:latin typeface="ＭＳ 明朝"/>
              <a:ea typeface="ＭＳ 明朝"/>
            </a:rPr>
            <a:t>取手市税等預金口座振替納付書送付依頼書・自動払込利用申込書兼廃止届書</a:t>
          </a:r>
        </a:p>
        <a:p>
          <a:r>
            <a:rPr kumimoji="1" lang="ja-JP" altLang="en-US" sz="1200">
              <a:latin typeface="ＭＳ 明朝"/>
              <a:ea typeface="ＭＳ 明朝"/>
            </a:rPr>
            <a:t>　　　　　　　　　　　　　　　（市　　　控）</a:t>
          </a:r>
        </a:p>
      </xdr:txBody>
    </xdr:sp>
    <xdr:clientData/>
  </xdr:twoCellAnchor>
  <xdr:twoCellAnchor>
    <xdr:from>
      <xdr:col>1</xdr:col>
      <xdr:colOff>8255</xdr:colOff>
      <xdr:row>3</xdr:row>
      <xdr:rowOff>93980</xdr:rowOff>
    </xdr:from>
    <xdr:to>
      <xdr:col>9</xdr:col>
      <xdr:colOff>77470</xdr:colOff>
      <xdr:row>5</xdr:row>
      <xdr:rowOff>125095</xdr:rowOff>
    </xdr:to>
    <xdr:sp macro="" textlink="">
      <xdr:nvSpPr>
        <xdr:cNvPr id="3" name="テキスト 4">
          <a:extLst>
            <a:ext uri="{FF2B5EF4-FFF2-40B4-BE49-F238E27FC236}">
              <a16:creationId xmlns:a16="http://schemas.microsoft.com/office/drawing/2014/main" id="{00000000-0008-0000-0200-000003000000}"/>
            </a:ext>
          </a:extLst>
        </xdr:cNvPr>
        <xdr:cNvSpPr txBox="1"/>
      </xdr:nvSpPr>
      <xdr:spPr>
        <a:xfrm>
          <a:off x="55880" y="608330"/>
          <a:ext cx="1440815" cy="3740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a:latin typeface="ＭＳ 明朝"/>
              <a:ea typeface="ＭＳ 明朝"/>
            </a:rPr>
            <a:t>取扱金融機関　御中</a:t>
          </a:r>
          <a:r>
            <a:rPr kumimoji="1" lang="ja-JP" altLang="en-US" sz="900">
              <a:latin typeface="ＭＳ 明朝"/>
              <a:ea typeface="ＭＳ 明朝"/>
            </a:rPr>
            <a:t>　　　　　　　　　　　　　　　　　　　　　　　　　 　　　　　　　　　　　　　　　　　　　　　　　　　　　　　　　　　　　　　　</a:t>
          </a:r>
        </a:p>
      </xdr:txBody>
    </xdr:sp>
    <xdr:clientData/>
  </xdr:twoCellAnchor>
  <xdr:twoCellAnchor>
    <xdr:from>
      <xdr:col>2</xdr:col>
      <xdr:colOff>78740</xdr:colOff>
      <xdr:row>4</xdr:row>
      <xdr:rowOff>158750</xdr:rowOff>
    </xdr:from>
    <xdr:to>
      <xdr:col>36</xdr:col>
      <xdr:colOff>66675</xdr:colOff>
      <xdr:row>6</xdr:row>
      <xdr:rowOff>18415</xdr:rowOff>
    </xdr:to>
    <xdr:sp macro="" textlink="">
      <xdr:nvSpPr>
        <xdr:cNvPr id="4" name="テキスト 6">
          <a:extLst>
            <a:ext uri="{FF2B5EF4-FFF2-40B4-BE49-F238E27FC236}">
              <a16:creationId xmlns:a16="http://schemas.microsoft.com/office/drawing/2014/main" id="{00000000-0008-0000-0200-000004000000}"/>
            </a:ext>
          </a:extLst>
        </xdr:cNvPr>
        <xdr:cNvSpPr txBox="1"/>
      </xdr:nvSpPr>
      <xdr:spPr>
        <a:xfrm>
          <a:off x="297815" y="844550"/>
          <a:ext cx="5902960" cy="2025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latin typeface="ＭＳ 明朝"/>
              <a:ea typeface="ＭＳ 明朝"/>
            </a:rPr>
            <a:t>私</a:t>
          </a:r>
          <a:r>
            <a:rPr kumimoji="1" lang="ja-JP" altLang="en-US" sz="1000">
              <a:latin typeface="ＭＳ 明朝"/>
              <a:ea typeface="ＭＳ 明朝"/>
            </a:rPr>
            <a:t>は,取手市から請求された市税等の金額を,口座名義人の預金口座から口座振替の方法により納付　　　　　　　　　　　　　　　　　　　　　　　　 　　　　　　　　　　　　　　　　　　　　　　　　　　　　　　　　　　　　　　</a:t>
          </a:r>
          <a:endParaRPr kumimoji="1" lang="ja-JP" altLang="en-US" sz="900">
            <a:latin typeface="ＭＳ 明朝"/>
            <a:ea typeface="ＭＳ 明朝"/>
          </a:endParaRPr>
        </a:p>
      </xdr:txBody>
    </xdr:sp>
    <xdr:clientData/>
  </xdr:twoCellAnchor>
  <xdr:twoCellAnchor>
    <xdr:from>
      <xdr:col>5</xdr:col>
      <xdr:colOff>81280</xdr:colOff>
      <xdr:row>5</xdr:row>
      <xdr:rowOff>158750</xdr:rowOff>
    </xdr:from>
    <xdr:to>
      <xdr:col>37</xdr:col>
      <xdr:colOff>36195</xdr:colOff>
      <xdr:row>8</xdr:row>
      <xdr:rowOff>1905</xdr:rowOff>
    </xdr:to>
    <xdr:sp macro="" textlink="">
      <xdr:nvSpPr>
        <xdr:cNvPr id="5" name="テキスト 7">
          <a:extLst>
            <a:ext uri="{FF2B5EF4-FFF2-40B4-BE49-F238E27FC236}">
              <a16:creationId xmlns:a16="http://schemas.microsoft.com/office/drawing/2014/main" id="{00000000-0008-0000-0200-000005000000}"/>
            </a:ext>
          </a:extLst>
        </xdr:cNvPr>
        <xdr:cNvSpPr txBox="1"/>
      </xdr:nvSpPr>
      <xdr:spPr>
        <a:xfrm>
          <a:off x="814705" y="1016000"/>
          <a:ext cx="5527040" cy="2813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a:latin typeface="ＭＳ 明朝"/>
              <a:ea typeface="ＭＳ 明朝"/>
            </a:rPr>
            <a:t>したいので,下記の内容を了承の上,依頼します。　　　　　　　　　　　　　　　　　　　　　　 　　　　　　　　　　　　　　　　　　　　　　　　　　　　　　　　　　　　　　</a:t>
          </a:r>
        </a:p>
      </xdr:txBody>
    </xdr:sp>
    <xdr:clientData/>
  </xdr:twoCellAnchor>
  <xdr:twoCellAnchor>
    <xdr:from>
      <xdr:col>28</xdr:col>
      <xdr:colOff>167640</xdr:colOff>
      <xdr:row>41</xdr:row>
      <xdr:rowOff>141605</xdr:rowOff>
    </xdr:from>
    <xdr:to>
      <xdr:col>39</xdr:col>
      <xdr:colOff>154305</xdr:colOff>
      <xdr:row>44</xdr:row>
      <xdr:rowOff>79375</xdr:rowOff>
    </xdr:to>
    <xdr:sp macro="" textlink="">
      <xdr:nvSpPr>
        <xdr:cNvPr id="8" name="テキスト 7">
          <a:extLst>
            <a:ext uri="{FF2B5EF4-FFF2-40B4-BE49-F238E27FC236}">
              <a16:creationId xmlns:a16="http://schemas.microsoft.com/office/drawing/2014/main" id="{00000000-0008-0000-0200-000008000000}"/>
            </a:ext>
          </a:extLst>
        </xdr:cNvPr>
        <xdr:cNvSpPr txBox="1"/>
      </xdr:nvSpPr>
      <xdr:spPr>
        <a:xfrm>
          <a:off x="4911090" y="7771130"/>
          <a:ext cx="1891665" cy="3663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50">
              <a:latin typeface="ＭＳ 明朝"/>
              <a:ea typeface="ＭＳ 明朝"/>
            </a:rPr>
            <a:t>受付通知書送付先口座番号</a:t>
          </a:r>
        </a:p>
        <a:p>
          <a:r>
            <a:rPr kumimoji="1" lang="ja-JP" altLang="en-US" sz="800">
              <a:latin typeface="ＭＳ 明朝"/>
              <a:ea typeface="ＭＳ 明朝"/>
            </a:rPr>
            <a:t>    00150-8-961580</a:t>
          </a:r>
          <a:r>
            <a:rPr kumimoji="1" lang="ja-JP" altLang="en-US" sz="750">
              <a:latin typeface="ＭＳ 明朝"/>
              <a:ea typeface="ＭＳ 明朝"/>
            </a:rPr>
            <a:t>　　　　　　　　　　　　　　　　　　　 　　　　　　　　　　　　　　　　　　　　　　　　　　　　　　　　　　　　　　</a:t>
          </a:r>
        </a:p>
      </xdr:txBody>
    </xdr:sp>
    <xdr:clientData/>
  </xdr:twoCellAnchor>
  <xdr:twoCellAnchor>
    <xdr:from>
      <xdr:col>23</xdr:col>
      <xdr:colOff>62230</xdr:colOff>
      <xdr:row>49</xdr:row>
      <xdr:rowOff>8890</xdr:rowOff>
    </xdr:from>
    <xdr:to>
      <xdr:col>26</xdr:col>
      <xdr:colOff>127000</xdr:colOff>
      <xdr:row>50</xdr:row>
      <xdr:rowOff>29210</xdr:rowOff>
    </xdr:to>
    <xdr:sp macro="" textlink="">
      <xdr:nvSpPr>
        <xdr:cNvPr id="10" name="テキスト 9">
          <a:extLst>
            <a:ext uri="{FF2B5EF4-FFF2-40B4-BE49-F238E27FC236}">
              <a16:creationId xmlns:a16="http://schemas.microsoft.com/office/drawing/2014/main" id="{00000000-0008-0000-0200-00000A000000}"/>
            </a:ext>
          </a:extLst>
        </xdr:cNvPr>
        <xdr:cNvSpPr txBox="1"/>
      </xdr:nvSpPr>
      <xdr:spPr>
        <a:xfrm>
          <a:off x="3881755" y="8819515"/>
          <a:ext cx="645795" cy="1822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50">
              <a:latin typeface="ＭＳ 明朝"/>
              <a:ea typeface="ＭＳ 明朝"/>
            </a:rPr>
            <a:t>入　力</a:t>
          </a:r>
        </a:p>
        <a:p>
          <a:endParaRPr kumimoji="1" lang="ja-JP" altLang="en-US" sz="600">
            <a:latin typeface="ＭＳ 明朝"/>
            <a:ea typeface="ＭＳ 明朝"/>
          </a:endParaRPr>
        </a:p>
        <a:p>
          <a:endParaRPr kumimoji="1" lang="ja-JP" altLang="en-US" sz="900">
            <a:latin typeface="ＭＳ 明朝"/>
            <a:ea typeface="ＭＳ 明朝"/>
          </a:endParaRPr>
        </a:p>
        <a:p>
          <a:endParaRPr kumimoji="1" lang="ja-JP" altLang="en-US" sz="900">
            <a:latin typeface="ＭＳ 明朝"/>
            <a:ea typeface="ＭＳ 明朝"/>
          </a:endParaRPr>
        </a:p>
        <a:p>
          <a:r>
            <a:rPr kumimoji="1" lang="ja-JP" altLang="en-US" sz="700">
              <a:latin typeface="ＭＳ 明朝"/>
              <a:ea typeface="ＭＳ 明朝"/>
            </a:rPr>
            <a:t>　　　　　</a:t>
          </a:r>
          <a:r>
            <a:rPr kumimoji="1" lang="ja-JP" altLang="en-US" sz="900">
              <a:latin typeface="ＭＳ 明朝"/>
              <a:ea typeface="ＭＳ 明朝"/>
            </a:rPr>
            <a:t>　　　　　　　　　　　　　　　　　　　 　　　　　　　　　　　　　　　　　　　　　　　　　　　　　　　　　　　　　　</a:t>
          </a:r>
        </a:p>
      </xdr:txBody>
    </xdr:sp>
    <xdr:clientData/>
  </xdr:twoCellAnchor>
  <xdr:twoCellAnchor>
    <xdr:from>
      <xdr:col>26</xdr:col>
      <xdr:colOff>47625</xdr:colOff>
      <xdr:row>49</xdr:row>
      <xdr:rowOff>12065</xdr:rowOff>
    </xdr:from>
    <xdr:to>
      <xdr:col>29</xdr:col>
      <xdr:colOff>24130</xdr:colOff>
      <xdr:row>50</xdr:row>
      <xdr:rowOff>33655</xdr:rowOff>
    </xdr:to>
    <xdr:sp macro="" textlink="">
      <xdr:nvSpPr>
        <xdr:cNvPr id="11" name="テキスト 10">
          <a:extLst>
            <a:ext uri="{FF2B5EF4-FFF2-40B4-BE49-F238E27FC236}">
              <a16:creationId xmlns:a16="http://schemas.microsoft.com/office/drawing/2014/main" id="{00000000-0008-0000-0200-00000B000000}"/>
            </a:ext>
          </a:extLst>
        </xdr:cNvPr>
        <xdr:cNvSpPr txBox="1"/>
      </xdr:nvSpPr>
      <xdr:spPr>
        <a:xfrm>
          <a:off x="4448175" y="8822690"/>
          <a:ext cx="509905" cy="1835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50">
              <a:latin typeface="ＭＳ 明朝"/>
              <a:ea typeface="ＭＳ 明朝"/>
            </a:rPr>
            <a:t>確　認</a:t>
          </a:r>
          <a:endParaRPr kumimoji="1" lang="ja-JP" altLang="en-US" sz="600">
            <a:latin typeface="ＭＳ 明朝"/>
            <a:ea typeface="ＭＳ 明朝"/>
          </a:endParaRPr>
        </a:p>
        <a:p>
          <a:endParaRPr kumimoji="1" lang="ja-JP" altLang="en-US" sz="900">
            <a:latin typeface="ＭＳ 明朝"/>
            <a:ea typeface="ＭＳ 明朝"/>
          </a:endParaRPr>
        </a:p>
        <a:p>
          <a:endParaRPr kumimoji="1" lang="ja-JP" altLang="en-US" sz="900">
            <a:latin typeface="ＭＳ 明朝"/>
            <a:ea typeface="ＭＳ 明朝"/>
          </a:endParaRPr>
        </a:p>
        <a:p>
          <a:r>
            <a:rPr kumimoji="1" lang="ja-JP" altLang="en-US" sz="700">
              <a:latin typeface="ＭＳ 明朝"/>
              <a:ea typeface="ＭＳ 明朝"/>
            </a:rPr>
            <a:t>　　　　　</a:t>
          </a:r>
          <a:r>
            <a:rPr kumimoji="1" lang="ja-JP" altLang="en-US" sz="900">
              <a:latin typeface="ＭＳ 明朝"/>
              <a:ea typeface="ＭＳ 明朝"/>
            </a:rPr>
            <a:t>　　　　　　　　　　　　　　　　　　　 　　　　　　　　　　　　　　　　　　　　　　　　　　　　　　　　　　　　　　</a:t>
          </a:r>
        </a:p>
      </xdr:txBody>
    </xdr:sp>
    <xdr:clientData/>
  </xdr:twoCellAnchor>
  <xdr:twoCellAnchor>
    <xdr:from>
      <xdr:col>30</xdr:col>
      <xdr:colOff>99060</xdr:colOff>
      <xdr:row>43</xdr:row>
      <xdr:rowOff>167005</xdr:rowOff>
    </xdr:from>
    <xdr:to>
      <xdr:col>36</xdr:col>
      <xdr:colOff>51435</xdr:colOff>
      <xdr:row>45</xdr:row>
      <xdr:rowOff>6350</xdr:rowOff>
    </xdr:to>
    <xdr:sp macro="" textlink="">
      <xdr:nvSpPr>
        <xdr:cNvPr id="12" name="テキスト 11">
          <a:extLst>
            <a:ext uri="{FF2B5EF4-FFF2-40B4-BE49-F238E27FC236}">
              <a16:creationId xmlns:a16="http://schemas.microsoft.com/office/drawing/2014/main" id="{00000000-0008-0000-0200-00000C000000}"/>
            </a:ext>
          </a:extLst>
        </xdr:cNvPr>
        <xdr:cNvSpPr txBox="1"/>
      </xdr:nvSpPr>
      <xdr:spPr>
        <a:xfrm>
          <a:off x="5204460" y="8053705"/>
          <a:ext cx="981075" cy="1822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50">
              <a:latin typeface="ＭＳ 明朝"/>
              <a:ea typeface="ＭＳ 明朝"/>
            </a:rPr>
            <a:t>受付店日附印</a:t>
          </a:r>
        </a:p>
        <a:p>
          <a:endParaRPr kumimoji="1" lang="ja-JP" altLang="en-US" sz="600">
            <a:latin typeface="ＭＳ 明朝"/>
            <a:ea typeface="ＭＳ 明朝"/>
          </a:endParaRPr>
        </a:p>
        <a:p>
          <a:endParaRPr kumimoji="1" lang="ja-JP" altLang="en-US" sz="900">
            <a:latin typeface="ＭＳ 明朝"/>
            <a:ea typeface="ＭＳ 明朝"/>
          </a:endParaRPr>
        </a:p>
        <a:p>
          <a:endParaRPr kumimoji="1" lang="ja-JP" altLang="en-US" sz="900">
            <a:latin typeface="ＭＳ 明朝"/>
            <a:ea typeface="ＭＳ 明朝"/>
          </a:endParaRPr>
        </a:p>
        <a:p>
          <a:r>
            <a:rPr kumimoji="1" lang="ja-JP" altLang="en-US" sz="700">
              <a:latin typeface="ＭＳ 明朝"/>
              <a:ea typeface="ＭＳ 明朝"/>
            </a:rPr>
            <a:t>　　　　　</a:t>
          </a:r>
          <a:r>
            <a:rPr kumimoji="1" lang="ja-JP" altLang="en-US" sz="900">
              <a:latin typeface="ＭＳ 明朝"/>
              <a:ea typeface="ＭＳ 明朝"/>
            </a:rPr>
            <a:t>　　　　　　　　　　　　　　　　　　　 　　　　　　　　　　　　　　　　　　　　　　　　　　　　　　　　　　　　　　</a:t>
          </a:r>
        </a:p>
      </xdr:txBody>
    </xdr:sp>
    <xdr:clientData/>
  </xdr:twoCellAnchor>
  <xdr:twoCellAnchor>
    <xdr:from>
      <xdr:col>29</xdr:col>
      <xdr:colOff>106045</xdr:colOff>
      <xdr:row>43</xdr:row>
      <xdr:rowOff>171450</xdr:rowOff>
    </xdr:from>
    <xdr:to>
      <xdr:col>35</xdr:col>
      <xdr:colOff>141605</xdr:colOff>
      <xdr:row>52</xdr:row>
      <xdr:rowOff>137160</xdr:rowOff>
    </xdr:to>
    <xdr:sp macro="" textlink="">
      <xdr:nvSpPr>
        <xdr:cNvPr id="13" name="図形 12">
          <a:extLst>
            <a:ext uri="{FF2B5EF4-FFF2-40B4-BE49-F238E27FC236}">
              <a16:creationId xmlns:a16="http://schemas.microsoft.com/office/drawing/2014/main" id="{00000000-0008-0000-0200-00000D000000}"/>
            </a:ext>
          </a:extLst>
        </xdr:cNvPr>
        <xdr:cNvSpPr/>
      </xdr:nvSpPr>
      <xdr:spPr>
        <a:xfrm>
          <a:off x="5039995" y="8058150"/>
          <a:ext cx="1064260" cy="1423035"/>
        </a:xfrm>
        <a:prstGeom prst="roundRect">
          <a:avLst/>
        </a:prstGeom>
        <a:no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29</xdr:col>
      <xdr:colOff>118110</xdr:colOff>
      <xdr:row>45</xdr:row>
      <xdr:rowOff>22860</xdr:rowOff>
    </xdr:from>
    <xdr:to>
      <xdr:col>35</xdr:col>
      <xdr:colOff>136525</xdr:colOff>
      <xdr:row>45</xdr:row>
      <xdr:rowOff>22860</xdr:rowOff>
    </xdr:to>
    <xdr:sp macro="" textlink="">
      <xdr:nvSpPr>
        <xdr:cNvPr id="14" name="直線 14">
          <a:extLst>
            <a:ext uri="{FF2B5EF4-FFF2-40B4-BE49-F238E27FC236}">
              <a16:creationId xmlns:a16="http://schemas.microsoft.com/office/drawing/2014/main" id="{00000000-0008-0000-0200-00000E000000}"/>
            </a:ext>
          </a:extLst>
        </xdr:cNvPr>
        <xdr:cNvSpPr/>
      </xdr:nvSpPr>
      <xdr:spPr>
        <a:xfrm flipV="1">
          <a:off x="5052060" y="8252460"/>
          <a:ext cx="1047115" cy="0"/>
        </a:xfrm>
        <a:prstGeom prst="line">
          <a:avLst/>
        </a:prstGeom>
        <a:ln>
          <a:headEnd type="none"/>
          <a:tailEnd type="none"/>
        </a:ln>
      </xdr:spPr>
      <xdr:style>
        <a:lnRef idx="1">
          <a:schemeClr val="dk1"/>
        </a:lnRef>
        <a:fillRef idx="0">
          <a:schemeClr val="dk1"/>
        </a:fillRef>
        <a:effectRef idx="0">
          <a:schemeClr val="dk1"/>
        </a:effectRef>
        <a:fontRef idx="minor">
          <a:schemeClr val="tx1"/>
        </a:fontRef>
      </xdr:style>
    </xdr:sp>
    <xdr:clientData/>
  </xdr:twoCellAnchor>
  <xdr:twoCellAnchor>
    <xdr:from>
      <xdr:col>1</xdr:col>
      <xdr:colOff>139065</xdr:colOff>
      <xdr:row>48</xdr:row>
      <xdr:rowOff>89535</xdr:rowOff>
    </xdr:from>
    <xdr:to>
      <xdr:col>6</xdr:col>
      <xdr:colOff>163830</xdr:colOff>
      <xdr:row>50</xdr:row>
      <xdr:rowOff>26670</xdr:rowOff>
    </xdr:to>
    <xdr:sp macro="" textlink="">
      <xdr:nvSpPr>
        <xdr:cNvPr id="15" name="テキスト 14">
          <a:extLst>
            <a:ext uri="{FF2B5EF4-FFF2-40B4-BE49-F238E27FC236}">
              <a16:creationId xmlns:a16="http://schemas.microsoft.com/office/drawing/2014/main" id="{00000000-0008-0000-0200-00000F000000}"/>
            </a:ext>
          </a:extLst>
        </xdr:cNvPr>
        <xdr:cNvSpPr txBox="1"/>
      </xdr:nvSpPr>
      <xdr:spPr>
        <a:xfrm>
          <a:off x="186690" y="8804910"/>
          <a:ext cx="882015" cy="1943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50">
              <a:latin typeface="ＭＳ 明朝"/>
              <a:ea typeface="ＭＳ 明朝"/>
            </a:rPr>
            <a:t>取手市使用欄</a:t>
          </a:r>
        </a:p>
        <a:p>
          <a:endParaRPr kumimoji="1" lang="ja-JP" altLang="en-US" sz="600">
            <a:latin typeface="ＭＳ 明朝"/>
            <a:ea typeface="ＭＳ 明朝"/>
          </a:endParaRPr>
        </a:p>
        <a:p>
          <a:endParaRPr kumimoji="1" lang="ja-JP" altLang="en-US" sz="900">
            <a:latin typeface="ＭＳ 明朝"/>
            <a:ea typeface="ＭＳ 明朝"/>
          </a:endParaRPr>
        </a:p>
        <a:p>
          <a:endParaRPr kumimoji="1" lang="ja-JP" altLang="en-US" sz="900">
            <a:latin typeface="ＭＳ 明朝"/>
            <a:ea typeface="ＭＳ 明朝"/>
          </a:endParaRPr>
        </a:p>
        <a:p>
          <a:r>
            <a:rPr kumimoji="1" lang="ja-JP" altLang="en-US" sz="700">
              <a:latin typeface="ＭＳ 明朝"/>
              <a:ea typeface="ＭＳ 明朝"/>
            </a:rPr>
            <a:t>　　　　　</a:t>
          </a:r>
          <a:r>
            <a:rPr kumimoji="1" lang="ja-JP" altLang="en-US" sz="900">
              <a:latin typeface="ＭＳ 明朝"/>
              <a:ea typeface="ＭＳ 明朝"/>
            </a:rPr>
            <a:t>　　　　　　　　　　　　　　　　　　　 　　　　　　　　　　　　　　　　　　　　　　　　　　　　　　　　　　　　　　</a:t>
          </a:r>
        </a:p>
      </xdr:txBody>
    </xdr:sp>
    <xdr:clientData/>
  </xdr:twoCellAnchor>
  <xdr:twoCellAnchor>
    <xdr:from>
      <xdr:col>1</xdr:col>
      <xdr:colOff>0</xdr:colOff>
      <xdr:row>25</xdr:row>
      <xdr:rowOff>0</xdr:rowOff>
    </xdr:from>
    <xdr:to>
      <xdr:col>35</xdr:col>
      <xdr:colOff>165100</xdr:colOff>
      <xdr:row>26</xdr:row>
      <xdr:rowOff>146685</xdr:rowOff>
    </xdr:to>
    <xdr:sp macro="" textlink="">
      <xdr:nvSpPr>
        <xdr:cNvPr id="16" name="直線 12">
          <a:extLst>
            <a:ext uri="{FF2B5EF4-FFF2-40B4-BE49-F238E27FC236}">
              <a16:creationId xmlns:a16="http://schemas.microsoft.com/office/drawing/2014/main" id="{00000000-0008-0000-0200-000010000000}"/>
            </a:ext>
          </a:extLst>
        </xdr:cNvPr>
        <xdr:cNvSpPr/>
      </xdr:nvSpPr>
      <xdr:spPr>
        <a:xfrm>
          <a:off x="47625" y="4105275"/>
          <a:ext cx="6080125" cy="299085"/>
        </a:xfrm>
        <a:prstGeom prst="line">
          <a:avLst/>
        </a:prstGeom>
        <a:ln w="12700" cmpd="sng">
          <a:headEnd type="none"/>
          <a:tailEnd type="none"/>
        </a:ln>
      </xdr:spPr>
      <xdr:style>
        <a:lnRef idx="1">
          <a:schemeClr val="dk1"/>
        </a:lnRef>
        <a:fillRef idx="0">
          <a:schemeClr val="dk1"/>
        </a:fillRef>
        <a:effectRef idx="0">
          <a:schemeClr val="dk1"/>
        </a:effectRef>
        <a:fontRef idx="minor">
          <a:schemeClr val="tx1"/>
        </a:fontRef>
      </xdr:style>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8255</xdr:colOff>
      <xdr:row>3</xdr:row>
      <xdr:rowOff>93980</xdr:rowOff>
    </xdr:from>
    <xdr:to>
      <xdr:col>9</xdr:col>
      <xdr:colOff>77470</xdr:colOff>
      <xdr:row>5</xdr:row>
      <xdr:rowOff>125095</xdr:rowOff>
    </xdr:to>
    <xdr:sp macro="" textlink="">
      <xdr:nvSpPr>
        <xdr:cNvPr id="3" name="テキスト 4">
          <a:extLst>
            <a:ext uri="{FF2B5EF4-FFF2-40B4-BE49-F238E27FC236}">
              <a16:creationId xmlns:a16="http://schemas.microsoft.com/office/drawing/2014/main" id="{00000000-0008-0000-0300-000003000000}"/>
            </a:ext>
          </a:extLst>
        </xdr:cNvPr>
        <xdr:cNvSpPr txBox="1"/>
      </xdr:nvSpPr>
      <xdr:spPr>
        <a:xfrm>
          <a:off x="55880" y="608330"/>
          <a:ext cx="1440815" cy="3740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a:latin typeface="ＭＳ 明朝"/>
              <a:ea typeface="ＭＳ 明朝"/>
            </a:rPr>
            <a:t>取扱金融機関　御中</a:t>
          </a:r>
          <a:r>
            <a:rPr kumimoji="1" lang="ja-JP" altLang="en-US" sz="900">
              <a:latin typeface="ＭＳ 明朝"/>
              <a:ea typeface="ＭＳ 明朝"/>
            </a:rPr>
            <a:t>　　　　　　　　　　　　　　　　　　　　　　　　　 　　　　　　　　　　　　　　　　　　　　　　　　　　　　　　　　　　　　　　</a:t>
          </a:r>
        </a:p>
      </xdr:txBody>
    </xdr:sp>
    <xdr:clientData/>
  </xdr:twoCellAnchor>
  <xdr:twoCellAnchor>
    <xdr:from>
      <xdr:col>2</xdr:col>
      <xdr:colOff>78740</xdr:colOff>
      <xdr:row>4</xdr:row>
      <xdr:rowOff>158750</xdr:rowOff>
    </xdr:from>
    <xdr:to>
      <xdr:col>36</xdr:col>
      <xdr:colOff>66675</xdr:colOff>
      <xdr:row>6</xdr:row>
      <xdr:rowOff>18415</xdr:rowOff>
    </xdr:to>
    <xdr:sp macro="" textlink="">
      <xdr:nvSpPr>
        <xdr:cNvPr id="4" name="テキスト 6">
          <a:extLst>
            <a:ext uri="{FF2B5EF4-FFF2-40B4-BE49-F238E27FC236}">
              <a16:creationId xmlns:a16="http://schemas.microsoft.com/office/drawing/2014/main" id="{00000000-0008-0000-0300-000004000000}"/>
            </a:ext>
          </a:extLst>
        </xdr:cNvPr>
        <xdr:cNvSpPr txBox="1"/>
      </xdr:nvSpPr>
      <xdr:spPr>
        <a:xfrm>
          <a:off x="297815" y="844550"/>
          <a:ext cx="5902960" cy="2025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latin typeface="ＭＳ 明朝"/>
              <a:ea typeface="ＭＳ 明朝"/>
            </a:rPr>
            <a:t>私</a:t>
          </a:r>
          <a:r>
            <a:rPr kumimoji="1" lang="ja-JP" altLang="en-US" sz="1000">
              <a:latin typeface="ＭＳ 明朝"/>
              <a:ea typeface="ＭＳ 明朝"/>
            </a:rPr>
            <a:t>は,取手市から請求された市税等の金額を,口座名義人の預金口座から口座振替の方法により納付　　　　　　　　　　　　　　　　　　　　　　　　 　　　　　　　　　　　　　　　　　　　　　　　　　　　　　　　　　　　　　　</a:t>
          </a:r>
          <a:endParaRPr kumimoji="1" lang="ja-JP" altLang="en-US" sz="900">
            <a:latin typeface="ＭＳ 明朝"/>
            <a:ea typeface="ＭＳ 明朝"/>
          </a:endParaRPr>
        </a:p>
      </xdr:txBody>
    </xdr:sp>
    <xdr:clientData/>
  </xdr:twoCellAnchor>
  <xdr:twoCellAnchor>
    <xdr:from>
      <xdr:col>5</xdr:col>
      <xdr:colOff>81280</xdr:colOff>
      <xdr:row>5</xdr:row>
      <xdr:rowOff>158750</xdr:rowOff>
    </xdr:from>
    <xdr:to>
      <xdr:col>37</xdr:col>
      <xdr:colOff>36195</xdr:colOff>
      <xdr:row>8</xdr:row>
      <xdr:rowOff>1905</xdr:rowOff>
    </xdr:to>
    <xdr:sp macro="" textlink="">
      <xdr:nvSpPr>
        <xdr:cNvPr id="5" name="テキスト 7">
          <a:extLst>
            <a:ext uri="{FF2B5EF4-FFF2-40B4-BE49-F238E27FC236}">
              <a16:creationId xmlns:a16="http://schemas.microsoft.com/office/drawing/2014/main" id="{00000000-0008-0000-0300-000005000000}"/>
            </a:ext>
          </a:extLst>
        </xdr:cNvPr>
        <xdr:cNvSpPr txBox="1"/>
      </xdr:nvSpPr>
      <xdr:spPr>
        <a:xfrm>
          <a:off x="814705" y="1016000"/>
          <a:ext cx="5527040" cy="2813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a:latin typeface="ＭＳ 明朝"/>
              <a:ea typeface="ＭＳ 明朝"/>
            </a:rPr>
            <a:t>したいので,下記の内容を了承の上,依頼します。　　　　　　　　　　　　　　　　　　　　　　 　　　　　　　　　　　　　　　　　　　　　　　　　　　　　　　　　　　　　　</a:t>
          </a:r>
        </a:p>
      </xdr:txBody>
    </xdr:sp>
    <xdr:clientData/>
  </xdr:twoCellAnchor>
  <xdr:twoCellAnchor>
    <xdr:from>
      <xdr:col>1</xdr:col>
      <xdr:colOff>0</xdr:colOff>
      <xdr:row>42</xdr:row>
      <xdr:rowOff>31115</xdr:rowOff>
    </xdr:from>
    <xdr:to>
      <xdr:col>30</xdr:col>
      <xdr:colOff>35560</xdr:colOff>
      <xdr:row>54</xdr:row>
      <xdr:rowOff>137160</xdr:rowOff>
    </xdr:to>
    <xdr:sp macro="" textlink="">
      <xdr:nvSpPr>
        <xdr:cNvPr id="6" name="テキスト 8">
          <a:extLst>
            <a:ext uri="{FF2B5EF4-FFF2-40B4-BE49-F238E27FC236}">
              <a16:creationId xmlns:a16="http://schemas.microsoft.com/office/drawing/2014/main" id="{00000000-0008-0000-0300-000006000000}"/>
            </a:ext>
          </a:extLst>
        </xdr:cNvPr>
        <xdr:cNvSpPr txBox="1"/>
      </xdr:nvSpPr>
      <xdr:spPr>
        <a:xfrm>
          <a:off x="47625" y="7832090"/>
          <a:ext cx="5093335" cy="19919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50">
              <a:latin typeface="ＭＳ 明朝"/>
              <a:ea typeface="ＭＳ 明朝"/>
            </a:rPr>
            <a:t>1　金融機関に納入通知書が送付されたときは,私に通知することなく,納入通知書記載</a:t>
          </a:r>
        </a:p>
        <a:p>
          <a:r>
            <a:rPr kumimoji="1" lang="ja-JP" altLang="en-US" sz="950">
              <a:latin typeface="ＭＳ 明朝"/>
              <a:ea typeface="ＭＳ 明朝"/>
            </a:rPr>
            <a:t>　金額を預金口座から引き落としの上支払って下さい。この場合,預金規定又は当座勘</a:t>
          </a:r>
        </a:p>
        <a:p>
          <a:r>
            <a:rPr kumimoji="1" lang="ja-JP" altLang="en-US" sz="950">
              <a:latin typeface="ＭＳ 明朝"/>
              <a:ea typeface="ＭＳ 明朝"/>
            </a:rPr>
            <a:t>　定規定にかかわらず預金通帳,同払戻請求書の提出又は小切手の振出しはしません。</a:t>
          </a:r>
        </a:p>
        <a:p>
          <a:r>
            <a:rPr kumimoji="1" lang="ja-JP" altLang="en-US" sz="950">
              <a:latin typeface="ＭＳ 明朝"/>
              <a:ea typeface="ＭＳ 明朝"/>
            </a:rPr>
            <a:t>2　振替日において,指定預金口座の残高が納入通知書記載の金額に満たないときは,私</a:t>
          </a:r>
        </a:p>
        <a:p>
          <a:r>
            <a:rPr kumimoji="1" lang="ja-JP" altLang="en-US" sz="950">
              <a:latin typeface="ＭＳ 明朝"/>
              <a:ea typeface="ＭＳ 明朝"/>
            </a:rPr>
            <a:t>　に通知することなく,直ちに納入通知書を返却されても異議ありません。</a:t>
          </a:r>
        </a:p>
        <a:p>
          <a:r>
            <a:rPr kumimoji="1" lang="ja-JP" altLang="en-US" sz="950">
              <a:latin typeface="ＭＳ 明朝"/>
              <a:ea typeface="ＭＳ 明朝"/>
            </a:rPr>
            <a:t>3　領収証書の発行は省略されても異議ありません。必要な場合は取手市に申し出ます。</a:t>
          </a:r>
        </a:p>
        <a:p>
          <a:r>
            <a:rPr kumimoji="1" lang="ja-JP" altLang="en-US" sz="950">
              <a:latin typeface="ＭＳ 明朝"/>
              <a:ea typeface="ＭＳ 明朝"/>
            </a:rPr>
            <a:t>4　この契約を解除するときは,私から金融機関に書面により届け出ます。なお,取手市</a:t>
          </a:r>
        </a:p>
        <a:p>
          <a:r>
            <a:rPr kumimoji="1" lang="ja-JP" altLang="en-US" sz="950">
              <a:latin typeface="ＭＳ 明朝"/>
              <a:ea typeface="ＭＳ 明朝"/>
            </a:rPr>
            <a:t>　又は貴店が必要と認めた場合は,口座振替の取扱いを解除されても異議ありません。</a:t>
          </a:r>
        </a:p>
        <a:p>
          <a:r>
            <a:rPr kumimoji="1" lang="ja-JP" altLang="en-US" sz="950">
              <a:latin typeface="ＭＳ 明朝"/>
              <a:ea typeface="ＭＳ 明朝"/>
            </a:rPr>
            <a:t>5　この預金口座振替について仮に紛議が生じても,金融機関の責めによる場合を除き,　　</a:t>
          </a:r>
        </a:p>
        <a:p>
          <a:r>
            <a:rPr kumimoji="1" lang="ja-JP" altLang="en-US" sz="950">
              <a:latin typeface="ＭＳ 明朝"/>
              <a:ea typeface="ＭＳ 明朝"/>
            </a:rPr>
            <a:t>　貴店には迷惑をかけません。</a:t>
          </a:r>
        </a:p>
        <a:p>
          <a:r>
            <a:rPr kumimoji="1" lang="ja-JP" altLang="en-US" sz="950">
              <a:latin typeface="ＭＳ 明朝"/>
              <a:ea typeface="ＭＳ 明朝"/>
            </a:rPr>
            <a:t>※ゆうちょ銀行をご指定の場合は自動払込規定が適用されます。</a:t>
          </a:r>
        </a:p>
      </xdr:txBody>
    </xdr:sp>
    <xdr:clientData/>
  </xdr:twoCellAnchor>
  <xdr:twoCellAnchor>
    <xdr:from>
      <xdr:col>30</xdr:col>
      <xdr:colOff>99060</xdr:colOff>
      <xdr:row>43</xdr:row>
      <xdr:rowOff>167005</xdr:rowOff>
    </xdr:from>
    <xdr:to>
      <xdr:col>36</xdr:col>
      <xdr:colOff>51435</xdr:colOff>
      <xdr:row>45</xdr:row>
      <xdr:rowOff>6350</xdr:rowOff>
    </xdr:to>
    <xdr:sp macro="" textlink="">
      <xdr:nvSpPr>
        <xdr:cNvPr id="12" name="テキスト 11">
          <a:extLst>
            <a:ext uri="{FF2B5EF4-FFF2-40B4-BE49-F238E27FC236}">
              <a16:creationId xmlns:a16="http://schemas.microsoft.com/office/drawing/2014/main" id="{00000000-0008-0000-0300-00000C000000}"/>
            </a:ext>
          </a:extLst>
        </xdr:cNvPr>
        <xdr:cNvSpPr txBox="1"/>
      </xdr:nvSpPr>
      <xdr:spPr>
        <a:xfrm>
          <a:off x="5204460" y="8053705"/>
          <a:ext cx="981075" cy="1822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50">
              <a:latin typeface="ＭＳ 明朝"/>
              <a:ea typeface="ＭＳ 明朝"/>
            </a:rPr>
            <a:t>受付店日附印</a:t>
          </a:r>
        </a:p>
        <a:p>
          <a:endParaRPr kumimoji="1" lang="ja-JP" altLang="en-US" sz="600">
            <a:latin typeface="ＭＳ 明朝"/>
            <a:ea typeface="ＭＳ 明朝"/>
          </a:endParaRPr>
        </a:p>
        <a:p>
          <a:endParaRPr kumimoji="1" lang="ja-JP" altLang="en-US" sz="900">
            <a:latin typeface="ＭＳ 明朝"/>
            <a:ea typeface="ＭＳ 明朝"/>
          </a:endParaRPr>
        </a:p>
        <a:p>
          <a:endParaRPr kumimoji="1" lang="ja-JP" altLang="en-US" sz="900">
            <a:latin typeface="ＭＳ 明朝"/>
            <a:ea typeface="ＭＳ 明朝"/>
          </a:endParaRPr>
        </a:p>
        <a:p>
          <a:r>
            <a:rPr kumimoji="1" lang="ja-JP" altLang="en-US" sz="700">
              <a:latin typeface="ＭＳ 明朝"/>
              <a:ea typeface="ＭＳ 明朝"/>
            </a:rPr>
            <a:t>　　　　　</a:t>
          </a:r>
          <a:r>
            <a:rPr kumimoji="1" lang="ja-JP" altLang="en-US" sz="900">
              <a:latin typeface="ＭＳ 明朝"/>
              <a:ea typeface="ＭＳ 明朝"/>
            </a:rPr>
            <a:t>　　　　　　　　　　　　　　　　　　　 　　　　　　　　　　　　　　　　　　　　　　　　　　　　　　　　　　　　　　</a:t>
          </a:r>
        </a:p>
      </xdr:txBody>
    </xdr:sp>
    <xdr:clientData/>
  </xdr:twoCellAnchor>
  <xdr:twoCellAnchor>
    <xdr:from>
      <xdr:col>29</xdr:col>
      <xdr:colOff>106045</xdr:colOff>
      <xdr:row>43</xdr:row>
      <xdr:rowOff>171450</xdr:rowOff>
    </xdr:from>
    <xdr:to>
      <xdr:col>35</xdr:col>
      <xdr:colOff>141605</xdr:colOff>
      <xdr:row>52</xdr:row>
      <xdr:rowOff>137160</xdr:rowOff>
    </xdr:to>
    <xdr:sp macro="" textlink="">
      <xdr:nvSpPr>
        <xdr:cNvPr id="13" name="図形 12">
          <a:extLst>
            <a:ext uri="{FF2B5EF4-FFF2-40B4-BE49-F238E27FC236}">
              <a16:creationId xmlns:a16="http://schemas.microsoft.com/office/drawing/2014/main" id="{00000000-0008-0000-0300-00000D000000}"/>
            </a:ext>
          </a:extLst>
        </xdr:cNvPr>
        <xdr:cNvSpPr/>
      </xdr:nvSpPr>
      <xdr:spPr>
        <a:xfrm>
          <a:off x="5039995" y="8058150"/>
          <a:ext cx="1064260" cy="1423035"/>
        </a:xfrm>
        <a:prstGeom prst="roundRect">
          <a:avLst/>
        </a:prstGeom>
        <a:no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29</xdr:col>
      <xdr:colOff>118110</xdr:colOff>
      <xdr:row>45</xdr:row>
      <xdr:rowOff>22860</xdr:rowOff>
    </xdr:from>
    <xdr:to>
      <xdr:col>35</xdr:col>
      <xdr:colOff>136525</xdr:colOff>
      <xdr:row>45</xdr:row>
      <xdr:rowOff>22860</xdr:rowOff>
    </xdr:to>
    <xdr:sp macro="" textlink="">
      <xdr:nvSpPr>
        <xdr:cNvPr id="14" name="直線 14">
          <a:extLst>
            <a:ext uri="{FF2B5EF4-FFF2-40B4-BE49-F238E27FC236}">
              <a16:creationId xmlns:a16="http://schemas.microsoft.com/office/drawing/2014/main" id="{00000000-0008-0000-0300-00000E000000}"/>
            </a:ext>
          </a:extLst>
        </xdr:cNvPr>
        <xdr:cNvSpPr/>
      </xdr:nvSpPr>
      <xdr:spPr>
        <a:xfrm flipV="1">
          <a:off x="5052060" y="8252460"/>
          <a:ext cx="1047115" cy="0"/>
        </a:xfrm>
        <a:prstGeom prst="line">
          <a:avLst/>
        </a:prstGeom>
        <a:ln>
          <a:headEnd type="none"/>
          <a:tailEnd type="none"/>
        </a:ln>
      </xdr:spPr>
      <xdr:style>
        <a:lnRef idx="1">
          <a:schemeClr val="dk1"/>
        </a:lnRef>
        <a:fillRef idx="0">
          <a:schemeClr val="dk1"/>
        </a:fillRef>
        <a:effectRef idx="0">
          <a:schemeClr val="dk1"/>
        </a:effectRef>
        <a:fontRef idx="minor">
          <a:schemeClr val="tx1"/>
        </a:fontRef>
      </xdr:style>
    </xdr:sp>
    <xdr:clientData/>
  </xdr:twoCellAnchor>
  <xdr:twoCellAnchor>
    <xdr:from>
      <xdr:col>2</xdr:col>
      <xdr:colOff>97155</xdr:colOff>
      <xdr:row>0</xdr:row>
      <xdr:rowOff>158115</xdr:rowOff>
    </xdr:from>
    <xdr:to>
      <xdr:col>37</xdr:col>
      <xdr:colOff>154940</xdr:colOff>
      <xdr:row>4</xdr:row>
      <xdr:rowOff>66675</xdr:rowOff>
    </xdr:to>
    <xdr:sp macro="" textlink="">
      <xdr:nvSpPr>
        <xdr:cNvPr id="15" name="テキスト 14">
          <a:extLst>
            <a:ext uri="{FF2B5EF4-FFF2-40B4-BE49-F238E27FC236}">
              <a16:creationId xmlns:a16="http://schemas.microsoft.com/office/drawing/2014/main" id="{00000000-0008-0000-0300-00000F000000}"/>
            </a:ext>
          </a:extLst>
        </xdr:cNvPr>
        <xdr:cNvSpPr txBox="1"/>
      </xdr:nvSpPr>
      <xdr:spPr>
        <a:xfrm>
          <a:off x="316230" y="158115"/>
          <a:ext cx="6144260" cy="5943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300" b="1">
              <a:latin typeface="ＭＳ 明朝"/>
              <a:ea typeface="ＭＳ 明朝"/>
            </a:rPr>
            <a:t>取手市税等預金口座振替納付書送付依頼書・自動払込利用申込書兼廃止届書</a:t>
          </a:r>
        </a:p>
        <a:p>
          <a:r>
            <a:rPr kumimoji="1" lang="ja-JP" altLang="en-US" sz="1200">
              <a:latin typeface="ＭＳ 明朝"/>
              <a:ea typeface="ＭＳ 明朝"/>
            </a:rPr>
            <a:t>　　　　　　　　　　　　　　　（本　人　控）</a:t>
          </a:r>
        </a:p>
      </xdr:txBody>
    </xdr:sp>
    <xdr:clientData/>
  </xdr:twoCellAnchor>
  <xdr:twoCellAnchor>
    <xdr:from>
      <xdr:col>1</xdr:col>
      <xdr:colOff>0</xdr:colOff>
      <xdr:row>25</xdr:row>
      <xdr:rowOff>0</xdr:rowOff>
    </xdr:from>
    <xdr:to>
      <xdr:col>35</xdr:col>
      <xdr:colOff>165100</xdr:colOff>
      <xdr:row>26</xdr:row>
      <xdr:rowOff>146685</xdr:rowOff>
    </xdr:to>
    <xdr:sp macro="" textlink="">
      <xdr:nvSpPr>
        <xdr:cNvPr id="16" name="直線 9">
          <a:extLst>
            <a:ext uri="{FF2B5EF4-FFF2-40B4-BE49-F238E27FC236}">
              <a16:creationId xmlns:a16="http://schemas.microsoft.com/office/drawing/2014/main" id="{00000000-0008-0000-0300-000010000000}"/>
            </a:ext>
          </a:extLst>
        </xdr:cNvPr>
        <xdr:cNvSpPr/>
      </xdr:nvSpPr>
      <xdr:spPr>
        <a:xfrm>
          <a:off x="47625" y="4105275"/>
          <a:ext cx="6080125" cy="299085"/>
        </a:xfrm>
        <a:prstGeom prst="line">
          <a:avLst/>
        </a:prstGeom>
        <a:ln w="12700" cmpd="sng">
          <a:headEnd type="none"/>
          <a:tailEnd type="none"/>
        </a:ln>
      </xdr:spPr>
      <xdr:style>
        <a:lnRef idx="1">
          <a:schemeClr val="dk1"/>
        </a:lnRef>
        <a:fillRef idx="0">
          <a:schemeClr val="dk1"/>
        </a:fillRef>
        <a:effectRef idx="0">
          <a:schemeClr val="dk1"/>
        </a:effectRef>
        <a:fontRef idx="minor">
          <a:schemeClr val="tx1"/>
        </a:fontRef>
      </xdr:style>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1"/>
  <sheetViews>
    <sheetView showGridLines="0" tabSelected="1" zoomScale="90" zoomScaleNormal="90" workbookViewId="0">
      <selection activeCell="B62" sqref="B62"/>
    </sheetView>
  </sheetViews>
  <sheetFormatPr defaultRowHeight="18.75" x14ac:dyDescent="0.4"/>
  <cols>
    <col min="1" max="1" width="15.875" customWidth="1"/>
    <col min="2" max="2" width="3.875" style="1" customWidth="1"/>
    <col min="3" max="3" width="3.5" style="1" bestFit="1" customWidth="1"/>
    <col min="4" max="4" width="3.75" style="1" customWidth="1"/>
    <col min="5" max="6" width="3.625" style="1" bestFit="1" customWidth="1"/>
    <col min="7" max="8" width="3.5" style="1" bestFit="1" customWidth="1"/>
    <col min="9" max="9" width="5" style="1" customWidth="1"/>
    <col min="10" max="10" width="3.625" style="1" customWidth="1"/>
    <col min="11" max="11" width="3.5" style="1" customWidth="1"/>
    <col min="12" max="15" width="4.125" style="1" customWidth="1"/>
    <col min="16" max="16" width="4.5" style="1" customWidth="1"/>
  </cols>
  <sheetData>
    <row r="1" spans="1:16" s="2" customFormat="1" ht="26.25" customHeight="1" x14ac:dyDescent="0.4">
      <c r="A1" s="4" t="s">
        <v>72</v>
      </c>
      <c r="B1" s="25"/>
      <c r="C1" s="25"/>
      <c r="D1" s="25"/>
      <c r="E1" s="25"/>
      <c r="F1" s="25"/>
      <c r="G1" s="25"/>
      <c r="H1" s="25"/>
      <c r="I1" s="25"/>
      <c r="J1" s="25"/>
      <c r="K1" s="25"/>
      <c r="L1" s="25"/>
      <c r="M1" s="25"/>
      <c r="N1" s="25"/>
      <c r="O1" s="25"/>
      <c r="P1" s="25"/>
    </row>
    <row r="2" spans="1:16" s="2" customFormat="1" ht="19.5" customHeight="1" x14ac:dyDescent="0.4">
      <c r="A2" s="5" t="s">
        <v>93</v>
      </c>
      <c r="B2" s="25"/>
      <c r="C2" s="25"/>
      <c r="D2" s="25"/>
      <c r="E2" s="25"/>
      <c r="F2" s="25"/>
      <c r="G2" s="25"/>
      <c r="H2" s="25"/>
      <c r="I2" s="25"/>
      <c r="J2" s="25"/>
      <c r="K2" s="25"/>
      <c r="L2" s="25"/>
      <c r="M2" s="25"/>
      <c r="N2" s="25"/>
      <c r="O2" s="25"/>
      <c r="P2" s="25"/>
    </row>
    <row r="3" spans="1:16" ht="20.25" x14ac:dyDescent="0.4">
      <c r="A3" s="87"/>
      <c r="B3" s="88"/>
      <c r="C3" s="34" t="s">
        <v>113</v>
      </c>
    </row>
    <row r="4" spans="1:16" ht="20.25" x14ac:dyDescent="0.4">
      <c r="A4" s="6" t="s">
        <v>101</v>
      </c>
      <c r="C4" s="34"/>
    </row>
    <row r="5" spans="1:16" ht="13.5" customHeight="1" x14ac:dyDescent="0.4"/>
    <row r="6" spans="1:16" s="3" customFormat="1" ht="19.5" x14ac:dyDescent="0.4">
      <c r="A6" s="7" t="s">
        <v>97</v>
      </c>
      <c r="B6" s="26"/>
      <c r="C6" s="26"/>
      <c r="D6" s="26"/>
      <c r="E6" s="26"/>
      <c r="F6" s="26"/>
      <c r="G6" s="26"/>
      <c r="H6" s="26"/>
      <c r="I6" s="26"/>
      <c r="J6" s="26"/>
      <c r="K6" s="26"/>
      <c r="L6" s="26"/>
      <c r="M6" s="26"/>
      <c r="N6" s="26"/>
      <c r="O6" s="26"/>
      <c r="P6" s="26"/>
    </row>
    <row r="7" spans="1:16" ht="15.75" customHeight="1" x14ac:dyDescent="0.4">
      <c r="A7" s="89" t="s">
        <v>71</v>
      </c>
      <c r="B7" s="90"/>
      <c r="C7" s="90"/>
      <c r="D7" s="90"/>
      <c r="E7" s="90"/>
      <c r="F7" s="91"/>
    </row>
    <row r="8" spans="1:16" ht="18" customHeight="1" x14ac:dyDescent="0.4">
      <c r="A8" s="8"/>
      <c r="B8" s="27" t="s">
        <v>9</v>
      </c>
      <c r="C8" s="35"/>
      <c r="D8" s="27" t="s">
        <v>70</v>
      </c>
      <c r="E8" s="35"/>
      <c r="F8" s="37" t="s">
        <v>67</v>
      </c>
    </row>
    <row r="9" spans="1:16" ht="13.5" customHeight="1" x14ac:dyDescent="0.4"/>
    <row r="10" spans="1:16" ht="19.5" x14ac:dyDescent="0.4">
      <c r="A10" s="7" t="s">
        <v>96</v>
      </c>
    </row>
    <row r="11" spans="1:16" x14ac:dyDescent="0.4">
      <c r="A11" t="s">
        <v>106</v>
      </c>
    </row>
    <row r="12" spans="1:16" x14ac:dyDescent="0.4">
      <c r="A12" s="9" t="s">
        <v>73</v>
      </c>
    </row>
    <row r="13" spans="1:16" x14ac:dyDescent="0.4">
      <c r="A13" s="10"/>
      <c r="B13" s="28"/>
    </row>
    <row r="14" spans="1:16" ht="13.5" customHeight="1" x14ac:dyDescent="0.4"/>
    <row r="15" spans="1:16" ht="19.5" x14ac:dyDescent="0.4">
      <c r="A15" s="7" t="s">
        <v>99</v>
      </c>
    </row>
    <row r="16" spans="1:16" x14ac:dyDescent="0.4">
      <c r="A16" s="11" t="s">
        <v>107</v>
      </c>
    </row>
    <row r="17" spans="1:16" x14ac:dyDescent="0.4">
      <c r="A17" s="11" t="s">
        <v>98</v>
      </c>
    </row>
    <row r="18" spans="1:16" x14ac:dyDescent="0.4">
      <c r="A18" s="89" t="s">
        <v>74</v>
      </c>
      <c r="B18" s="90"/>
      <c r="C18" s="90"/>
      <c r="D18" s="90"/>
      <c r="E18" s="90"/>
      <c r="F18" s="90"/>
      <c r="G18" s="90"/>
      <c r="H18" s="90"/>
      <c r="I18" s="90"/>
      <c r="J18" s="90"/>
      <c r="K18" s="90"/>
      <c r="L18" s="90"/>
      <c r="M18" s="90"/>
      <c r="N18" s="90"/>
      <c r="O18" s="90"/>
      <c r="P18" s="91"/>
    </row>
    <row r="19" spans="1:16" x14ac:dyDescent="0.4">
      <c r="A19" s="12" t="s">
        <v>75</v>
      </c>
      <c r="B19" s="92"/>
      <c r="C19" s="92"/>
      <c r="D19" s="92"/>
      <c r="E19" s="92"/>
      <c r="F19" s="92"/>
      <c r="G19" s="92"/>
      <c r="H19" s="92"/>
      <c r="I19" s="92"/>
      <c r="J19" s="92"/>
      <c r="K19" s="92"/>
      <c r="L19" s="92"/>
      <c r="M19" s="93"/>
      <c r="N19" s="93"/>
      <c r="O19" s="93"/>
      <c r="P19" s="94"/>
    </row>
    <row r="20" spans="1:16" x14ac:dyDescent="0.4">
      <c r="A20" s="12" t="s">
        <v>77</v>
      </c>
      <c r="B20" s="93"/>
      <c r="C20" s="95"/>
      <c r="D20" s="95"/>
      <c r="E20" s="95"/>
      <c r="F20" s="95"/>
      <c r="G20" s="95"/>
      <c r="H20" s="95"/>
      <c r="I20" s="95"/>
      <c r="J20" s="95"/>
      <c r="K20" s="95"/>
      <c r="L20" s="95"/>
      <c r="M20" s="95"/>
      <c r="N20" s="95"/>
      <c r="O20" s="95"/>
      <c r="P20" s="96"/>
    </row>
    <row r="21" spans="1:16" x14ac:dyDescent="0.4">
      <c r="A21" s="13" t="s">
        <v>19</v>
      </c>
      <c r="B21" s="93"/>
      <c r="C21" s="95"/>
      <c r="D21" s="95"/>
      <c r="E21" s="95"/>
      <c r="F21" s="95"/>
      <c r="G21" s="95"/>
      <c r="H21" s="95"/>
      <c r="I21" s="95"/>
      <c r="J21" s="95"/>
      <c r="K21" s="95"/>
      <c r="L21" s="95"/>
      <c r="M21" s="95"/>
      <c r="N21" s="95"/>
      <c r="O21" s="95"/>
      <c r="P21" s="96"/>
    </row>
    <row r="22" spans="1:16" x14ac:dyDescent="0.4">
      <c r="A22" s="14" t="s">
        <v>76</v>
      </c>
      <c r="B22" s="97"/>
      <c r="C22" s="97"/>
      <c r="D22" s="97"/>
      <c r="E22" s="97"/>
      <c r="F22" s="97"/>
      <c r="G22" s="97"/>
      <c r="H22" s="97"/>
      <c r="I22" s="97"/>
      <c r="J22" s="97"/>
      <c r="K22" s="97"/>
      <c r="L22" s="97"/>
      <c r="M22" s="98"/>
      <c r="N22" s="98"/>
      <c r="O22" s="98"/>
      <c r="P22" s="99"/>
    </row>
    <row r="23" spans="1:16" ht="13.5" customHeight="1" x14ac:dyDescent="0.4"/>
    <row r="24" spans="1:16" ht="19.5" x14ac:dyDescent="0.4">
      <c r="A24" s="7" t="s">
        <v>94</v>
      </c>
    </row>
    <row r="25" spans="1:16" ht="20.25" x14ac:dyDescent="0.4">
      <c r="A25" s="5" t="s">
        <v>114</v>
      </c>
    </row>
    <row r="26" spans="1:16" x14ac:dyDescent="0.4">
      <c r="A26" s="11" t="s">
        <v>28</v>
      </c>
    </row>
    <row r="27" spans="1:16" x14ac:dyDescent="0.4">
      <c r="A27" s="11" t="s">
        <v>116</v>
      </c>
    </row>
    <row r="28" spans="1:16" x14ac:dyDescent="0.4">
      <c r="A28" s="89" t="s">
        <v>78</v>
      </c>
      <c r="B28" s="90"/>
      <c r="C28" s="90"/>
      <c r="D28" s="90"/>
      <c r="E28" s="90"/>
      <c r="F28" s="90"/>
      <c r="G28" s="90"/>
      <c r="H28" s="90"/>
      <c r="I28" s="90"/>
      <c r="J28" s="90"/>
      <c r="K28" s="90"/>
      <c r="L28" s="90"/>
      <c r="M28" s="90"/>
      <c r="N28" s="90"/>
      <c r="O28" s="90"/>
      <c r="P28" s="91"/>
    </row>
    <row r="29" spans="1:16" x14ac:dyDescent="0.4">
      <c r="A29" s="12" t="s">
        <v>75</v>
      </c>
      <c r="B29" s="92"/>
      <c r="C29" s="92"/>
      <c r="D29" s="92"/>
      <c r="E29" s="92"/>
      <c r="F29" s="92"/>
      <c r="G29" s="92"/>
      <c r="H29" s="92"/>
      <c r="I29" s="92"/>
      <c r="J29" s="92"/>
      <c r="K29" s="92"/>
      <c r="L29" s="92"/>
      <c r="M29" s="93"/>
      <c r="N29" s="93"/>
      <c r="O29" s="93"/>
      <c r="P29" s="94"/>
    </row>
    <row r="30" spans="1:16" x14ac:dyDescent="0.4">
      <c r="A30" s="12" t="s">
        <v>77</v>
      </c>
      <c r="B30" s="93"/>
      <c r="C30" s="95"/>
      <c r="D30" s="95"/>
      <c r="E30" s="95"/>
      <c r="F30" s="95"/>
      <c r="G30" s="95"/>
      <c r="H30" s="95"/>
      <c r="I30" s="95"/>
      <c r="J30" s="95"/>
      <c r="K30" s="95"/>
      <c r="L30" s="95"/>
      <c r="M30" s="95"/>
      <c r="N30" s="95"/>
      <c r="O30" s="95"/>
      <c r="P30" s="96"/>
    </row>
    <row r="31" spans="1:16" x14ac:dyDescent="0.4">
      <c r="A31" s="13" t="s">
        <v>19</v>
      </c>
      <c r="B31" s="93"/>
      <c r="C31" s="95"/>
      <c r="D31" s="95"/>
      <c r="E31" s="95"/>
      <c r="F31" s="95"/>
      <c r="G31" s="95"/>
      <c r="H31" s="95"/>
      <c r="I31" s="95"/>
      <c r="J31" s="95"/>
      <c r="K31" s="95"/>
      <c r="L31" s="95"/>
      <c r="M31" s="95"/>
      <c r="N31" s="95"/>
      <c r="O31" s="95"/>
      <c r="P31" s="96"/>
    </row>
    <row r="32" spans="1:16" x14ac:dyDescent="0.4">
      <c r="A32" s="14" t="s">
        <v>76</v>
      </c>
      <c r="B32" s="97"/>
      <c r="C32" s="97"/>
      <c r="D32" s="97"/>
      <c r="E32" s="97"/>
      <c r="F32" s="97"/>
      <c r="G32" s="97"/>
      <c r="H32" s="97"/>
      <c r="I32" s="97"/>
      <c r="J32" s="97"/>
      <c r="K32" s="97"/>
      <c r="L32" s="97"/>
      <c r="M32" s="98"/>
      <c r="N32" s="98"/>
      <c r="O32" s="98"/>
      <c r="P32" s="99"/>
    </row>
    <row r="33" spans="1:17" x14ac:dyDescent="0.4">
      <c r="A33" s="89" t="s">
        <v>100</v>
      </c>
      <c r="B33" s="90"/>
      <c r="C33" s="90"/>
      <c r="D33" s="90"/>
      <c r="E33" s="90"/>
      <c r="F33" s="90"/>
      <c r="G33" s="90"/>
      <c r="H33" s="90"/>
      <c r="I33" s="90"/>
      <c r="J33" s="90"/>
      <c r="K33" s="90"/>
      <c r="L33" s="90"/>
      <c r="M33" s="90"/>
      <c r="N33" s="90"/>
      <c r="O33" s="90"/>
      <c r="P33" s="91"/>
    </row>
    <row r="34" spans="1:17" x14ac:dyDescent="0.4">
      <c r="A34" s="15" t="s">
        <v>79</v>
      </c>
      <c r="B34" s="100"/>
      <c r="C34" s="100"/>
      <c r="D34" s="100"/>
      <c r="E34" s="100"/>
      <c r="F34" s="100"/>
      <c r="G34" s="100"/>
      <c r="H34" s="100"/>
      <c r="I34" s="100"/>
      <c r="J34" s="100"/>
      <c r="K34" s="100"/>
      <c r="L34" s="100"/>
      <c r="M34" s="101"/>
      <c r="N34" s="101"/>
      <c r="O34" s="101"/>
      <c r="P34" s="102"/>
      <c r="Q34" s="5"/>
    </row>
    <row r="35" spans="1:17" x14ac:dyDescent="0.4">
      <c r="A35" s="16" t="s">
        <v>58</v>
      </c>
      <c r="B35" s="93"/>
      <c r="C35" s="95"/>
      <c r="D35" s="95"/>
      <c r="E35" s="95"/>
      <c r="F35" s="95"/>
      <c r="G35" s="95"/>
      <c r="H35" s="95"/>
      <c r="I35" s="95"/>
      <c r="J35" s="95"/>
      <c r="K35" s="95"/>
      <c r="L35" s="95"/>
      <c r="M35" s="95"/>
      <c r="N35" s="95"/>
      <c r="O35" s="95"/>
      <c r="P35" s="96"/>
      <c r="Q35" s="5"/>
    </row>
    <row r="36" spans="1:17" x14ac:dyDescent="0.4">
      <c r="A36" s="16" t="s">
        <v>38</v>
      </c>
      <c r="B36" s="29" t="str">
        <f>IF(B34="みずほ銀行","0",IF(B34="三井住友銀行","0",IF(B34="常陽銀行","0",IF(B34="筑波銀行","0",IF(B34="東日本銀行","0",IF(B34="水戸信用金庫","1",IF(B34="茨城県信用金庫","2",IF(B34="中央労働金庫","2",IF(B34="茨城みなみ農業協同組合","4","")))))))))</f>
        <v/>
      </c>
      <c r="C36" s="29" t="str">
        <f>IF(B34="みずほ銀行","0",IF(B34="三井住友銀行","0",IF(B34="常陽銀行","1",IF(B34="筑波銀行","1",IF(B34="東日本銀行","5",IF(B34="水戸信用金庫","2",IF(B34="茨城県信用金庫","1",IF(B34="中央労働金庫","9",IF(B34="茨城みなみ農業協同組合","3","")))))))))</f>
        <v/>
      </c>
      <c r="D36" s="29" t="str">
        <f>IF(B34="みずほ銀行","0",IF(B34="三井住友銀行","0",IF(B34="常陽銀行","3",IF(B34="筑波銀行","3",IF(B34="東日本銀行","2",IF(B34="水戸信用金庫","4",IF(B34="茨城県信用金庫","0",IF(B34="中央労働金庫","6",IF(B34="茨城みなみ農業協同組合","7","")))))))))</f>
        <v/>
      </c>
      <c r="E36" s="29" t="str">
        <f>IF(B34="みずほ銀行","1",IF(B34="三井住友銀行","9",IF(B34="常陽銀行","0",IF(B34="筑波銀行","1",IF(B34="東日本銀行","5",IF(B34="水戸信用金庫","0",IF(B34="茨城県信用金庫","1",IF(B34="中央労働金庫","3",IF(B34="茨城みなみ農業協同組合","8","")))))))))</f>
        <v/>
      </c>
      <c r="F36" s="103" t="s">
        <v>34</v>
      </c>
      <c r="G36" s="104"/>
      <c r="H36" s="104"/>
      <c r="I36" s="105"/>
      <c r="J36" s="41"/>
      <c r="K36" s="41"/>
      <c r="L36" s="41"/>
      <c r="M36" s="106"/>
      <c r="N36" s="107"/>
      <c r="O36" s="107"/>
      <c r="P36" s="108"/>
      <c r="Q36" s="5"/>
    </row>
    <row r="37" spans="1:17" x14ac:dyDescent="0.4">
      <c r="A37" s="17" t="s">
        <v>80</v>
      </c>
      <c r="B37" s="109"/>
      <c r="C37" s="109"/>
      <c r="D37" s="109"/>
      <c r="E37" s="109"/>
      <c r="F37" s="110" t="s">
        <v>25</v>
      </c>
      <c r="G37" s="111"/>
      <c r="H37" s="111"/>
      <c r="I37" s="112"/>
      <c r="J37" s="42"/>
      <c r="K37" s="42"/>
      <c r="L37" s="42"/>
      <c r="M37" s="42"/>
      <c r="N37" s="42"/>
      <c r="O37" s="42"/>
      <c r="P37" s="51"/>
      <c r="Q37" s="5"/>
    </row>
    <row r="38" spans="1:17" ht="13.5" customHeight="1" x14ac:dyDescent="0.4">
      <c r="Q38" s="5"/>
    </row>
    <row r="39" spans="1:17" ht="18.75" customHeight="1" x14ac:dyDescent="0.4">
      <c r="A39" s="7" t="s">
        <v>104</v>
      </c>
      <c r="Q39" s="5"/>
    </row>
    <row r="40" spans="1:17" ht="18.75" customHeight="1" x14ac:dyDescent="0.4">
      <c r="A40" s="3" t="s">
        <v>115</v>
      </c>
      <c r="Q40" s="5"/>
    </row>
    <row r="41" spans="1:17" ht="18.75" customHeight="1" x14ac:dyDescent="0.4">
      <c r="A41" s="11" t="s">
        <v>109</v>
      </c>
      <c r="Q41" s="5"/>
    </row>
    <row r="42" spans="1:17" ht="18.75" customHeight="1" x14ac:dyDescent="0.4">
      <c r="A42" s="11" t="s">
        <v>105</v>
      </c>
      <c r="Q42" s="5"/>
    </row>
    <row r="43" spans="1:17" ht="18" customHeight="1" x14ac:dyDescent="0.4">
      <c r="A43" s="18" t="s">
        <v>108</v>
      </c>
      <c r="B43" s="30"/>
      <c r="C43" s="113" t="s">
        <v>92</v>
      </c>
      <c r="D43" s="114"/>
      <c r="E43" s="115" t="s">
        <v>91</v>
      </c>
      <c r="F43" s="116"/>
      <c r="G43" s="116"/>
      <c r="H43" s="116"/>
      <c r="I43" s="116"/>
      <c r="J43" s="116"/>
      <c r="K43" s="117"/>
      <c r="Q43" s="5"/>
    </row>
    <row r="44" spans="1:17" x14ac:dyDescent="0.4">
      <c r="A44" s="19" t="s">
        <v>81</v>
      </c>
      <c r="B44" s="31"/>
      <c r="C44" s="118"/>
      <c r="D44" s="119"/>
      <c r="E44" s="120"/>
      <c r="F44" s="121"/>
      <c r="G44" s="122" t="s">
        <v>57</v>
      </c>
      <c r="H44" s="122"/>
      <c r="I44" s="38"/>
      <c r="J44" s="43" t="s">
        <v>52</v>
      </c>
      <c r="K44" s="45"/>
      <c r="Q44" s="5"/>
    </row>
    <row r="45" spans="1:17" x14ac:dyDescent="0.4">
      <c r="A45" s="20" t="s">
        <v>21</v>
      </c>
      <c r="B45" s="32"/>
      <c r="C45" s="123"/>
      <c r="D45" s="94"/>
      <c r="E45" s="124"/>
      <c r="F45" s="125"/>
      <c r="G45" s="126" t="s">
        <v>57</v>
      </c>
      <c r="H45" s="126"/>
      <c r="I45" s="36"/>
      <c r="J45" s="44" t="s">
        <v>52</v>
      </c>
      <c r="K45" s="46"/>
      <c r="Q45" s="5"/>
    </row>
    <row r="46" spans="1:17" x14ac:dyDescent="0.4">
      <c r="A46" s="20" t="s">
        <v>82</v>
      </c>
      <c r="B46" s="32"/>
      <c r="C46" s="127"/>
      <c r="D46" s="128"/>
      <c r="E46" s="124"/>
      <c r="F46" s="125"/>
      <c r="G46" s="129" t="s">
        <v>57</v>
      </c>
      <c r="H46" s="129"/>
      <c r="I46" s="130" t="s">
        <v>90</v>
      </c>
      <c r="J46" s="130"/>
      <c r="K46" s="131"/>
      <c r="Q46" s="5"/>
    </row>
    <row r="47" spans="1:17" x14ac:dyDescent="0.4">
      <c r="A47" s="20" t="s">
        <v>83</v>
      </c>
      <c r="B47" s="32"/>
      <c r="C47" s="123"/>
      <c r="D47" s="94"/>
      <c r="E47" s="124"/>
      <c r="F47" s="125"/>
      <c r="G47" s="122" t="s">
        <v>57</v>
      </c>
      <c r="H47" s="122"/>
      <c r="I47" s="38"/>
      <c r="J47" s="43" t="s">
        <v>52</v>
      </c>
      <c r="K47" s="47"/>
      <c r="Q47" s="5"/>
    </row>
    <row r="48" spans="1:17" x14ac:dyDescent="0.4">
      <c r="A48" s="20" t="s">
        <v>84</v>
      </c>
      <c r="B48" s="32"/>
      <c r="C48" s="123"/>
      <c r="D48" s="94"/>
      <c r="E48" s="124"/>
      <c r="F48" s="125"/>
      <c r="G48" s="129" t="s">
        <v>57</v>
      </c>
      <c r="H48" s="129"/>
      <c r="I48" s="36"/>
      <c r="J48" s="39" t="s">
        <v>52</v>
      </c>
      <c r="K48" s="48"/>
      <c r="L48" s="50"/>
      <c r="M48" s="50"/>
      <c r="N48" s="50"/>
      <c r="O48" s="50"/>
      <c r="P48" s="50"/>
      <c r="Q48" s="11"/>
    </row>
    <row r="49" spans="1:17" x14ac:dyDescent="0.4">
      <c r="A49" s="20" t="s">
        <v>85</v>
      </c>
      <c r="B49" s="32"/>
      <c r="C49" s="123"/>
      <c r="D49" s="94"/>
      <c r="E49" s="124"/>
      <c r="F49" s="125"/>
      <c r="G49" s="129" t="s">
        <v>57</v>
      </c>
      <c r="H49" s="129"/>
      <c r="I49" s="36"/>
      <c r="J49" s="39" t="s">
        <v>52</v>
      </c>
      <c r="K49" s="49"/>
      <c r="Q49" s="11"/>
    </row>
    <row r="50" spans="1:17" x14ac:dyDescent="0.4">
      <c r="A50" s="20" t="s">
        <v>86</v>
      </c>
      <c r="B50" s="32"/>
      <c r="C50" s="123"/>
      <c r="D50" s="94"/>
      <c r="E50" s="124"/>
      <c r="F50" s="125"/>
      <c r="G50" s="129" t="s">
        <v>37</v>
      </c>
      <c r="H50" s="129"/>
      <c r="I50" s="36"/>
      <c r="J50" s="130" t="s">
        <v>60</v>
      </c>
      <c r="K50" s="131"/>
      <c r="Q50" s="11"/>
    </row>
    <row r="51" spans="1:17" x14ac:dyDescent="0.4">
      <c r="A51" s="21" t="s">
        <v>87</v>
      </c>
      <c r="B51" s="32"/>
      <c r="C51" s="123"/>
      <c r="D51" s="94"/>
      <c r="E51" s="124"/>
      <c r="F51" s="125"/>
      <c r="G51" s="129" t="s">
        <v>37</v>
      </c>
      <c r="H51" s="129"/>
      <c r="I51" s="36"/>
      <c r="J51" s="130" t="s">
        <v>60</v>
      </c>
      <c r="K51" s="131"/>
    </row>
    <row r="52" spans="1:17" x14ac:dyDescent="0.4">
      <c r="A52" s="21" t="s">
        <v>88</v>
      </c>
      <c r="B52" s="32"/>
      <c r="C52" s="123"/>
      <c r="D52" s="94"/>
      <c r="E52" s="124"/>
      <c r="F52" s="125"/>
      <c r="G52" s="129" t="s">
        <v>57</v>
      </c>
      <c r="H52" s="129"/>
      <c r="I52" s="36"/>
      <c r="J52" s="39" t="s">
        <v>52</v>
      </c>
      <c r="K52" s="48"/>
    </row>
    <row r="53" spans="1:17" x14ac:dyDescent="0.4">
      <c r="A53" s="22" t="s">
        <v>53</v>
      </c>
      <c r="B53" s="32"/>
      <c r="C53" s="123"/>
      <c r="D53" s="94"/>
      <c r="E53" s="124"/>
      <c r="F53" s="125"/>
      <c r="G53" s="129" t="s">
        <v>37</v>
      </c>
      <c r="H53" s="129"/>
      <c r="I53" s="36"/>
      <c r="J53" s="130" t="s">
        <v>60</v>
      </c>
      <c r="K53" s="131"/>
    </row>
    <row r="54" spans="1:17" x14ac:dyDescent="0.4">
      <c r="A54" s="23" t="s">
        <v>89</v>
      </c>
      <c r="B54" s="33"/>
      <c r="C54" s="132"/>
      <c r="D54" s="99"/>
      <c r="E54" s="133"/>
      <c r="F54" s="134"/>
      <c r="G54" s="111" t="s">
        <v>37</v>
      </c>
      <c r="H54" s="111"/>
      <c r="I54" s="40"/>
      <c r="J54" s="135" t="s">
        <v>60</v>
      </c>
      <c r="K54" s="136"/>
    </row>
    <row r="55" spans="1:17" ht="13.5" customHeight="1" x14ac:dyDescent="0.4"/>
    <row r="56" spans="1:17" ht="19.5" x14ac:dyDescent="0.4">
      <c r="A56" s="7" t="s">
        <v>111</v>
      </c>
    </row>
    <row r="57" spans="1:17" x14ac:dyDescent="0.4">
      <c r="A57" t="s">
        <v>102</v>
      </c>
    </row>
    <row r="58" spans="1:17" x14ac:dyDescent="0.4">
      <c r="A58" t="s">
        <v>110</v>
      </c>
    </row>
    <row r="59" spans="1:17" x14ac:dyDescent="0.4">
      <c r="A59" t="s">
        <v>112</v>
      </c>
    </row>
    <row r="60" spans="1:17" x14ac:dyDescent="0.4">
      <c r="A60" t="s">
        <v>17</v>
      </c>
    </row>
    <row r="61" spans="1:17" x14ac:dyDescent="0.4">
      <c r="A61" s="24" t="s">
        <v>103</v>
      </c>
      <c r="B61" s="137"/>
      <c r="C61" s="138"/>
      <c r="D61" s="138"/>
      <c r="E61" s="138"/>
      <c r="F61" s="138"/>
      <c r="G61" s="138"/>
      <c r="H61" s="138"/>
      <c r="I61" s="138"/>
      <c r="J61" s="138"/>
      <c r="K61" s="138"/>
      <c r="L61" s="138"/>
      <c r="M61" s="138"/>
      <c r="N61" s="138"/>
      <c r="O61" s="138"/>
      <c r="P61" s="139"/>
    </row>
  </sheetData>
  <mergeCells count="60">
    <mergeCell ref="B61:P61"/>
    <mergeCell ref="J53:K53"/>
    <mergeCell ref="C54:D54"/>
    <mergeCell ref="E54:F54"/>
    <mergeCell ref="G54:H54"/>
    <mergeCell ref="J54:K54"/>
    <mergeCell ref="C52:D52"/>
    <mergeCell ref="E52:F52"/>
    <mergeCell ref="G52:H52"/>
    <mergeCell ref="C53:D53"/>
    <mergeCell ref="E53:F53"/>
    <mergeCell ref="G53:H53"/>
    <mergeCell ref="C50:D50"/>
    <mergeCell ref="E50:F50"/>
    <mergeCell ref="G50:H50"/>
    <mergeCell ref="J50:K50"/>
    <mergeCell ref="C51:D51"/>
    <mergeCell ref="E51:F51"/>
    <mergeCell ref="G51:H51"/>
    <mergeCell ref="J51:K51"/>
    <mergeCell ref="C48:D48"/>
    <mergeCell ref="E48:F48"/>
    <mergeCell ref="G48:H48"/>
    <mergeCell ref="C49:D49"/>
    <mergeCell ref="E49:F49"/>
    <mergeCell ref="G49:H49"/>
    <mergeCell ref="C46:D46"/>
    <mergeCell ref="E46:F46"/>
    <mergeCell ref="G46:H46"/>
    <mergeCell ref="I46:K46"/>
    <mergeCell ref="C47:D47"/>
    <mergeCell ref="E47:F47"/>
    <mergeCell ref="G47:H47"/>
    <mergeCell ref="C44:D44"/>
    <mergeCell ref="E44:F44"/>
    <mergeCell ref="G44:H44"/>
    <mergeCell ref="C45:D45"/>
    <mergeCell ref="E45:F45"/>
    <mergeCell ref="G45:H45"/>
    <mergeCell ref="F36:I36"/>
    <mergeCell ref="M36:P36"/>
    <mergeCell ref="B37:E37"/>
    <mergeCell ref="F37:I37"/>
    <mergeCell ref="C43:D43"/>
    <mergeCell ref="E43:K43"/>
    <mergeCell ref="B31:P31"/>
    <mergeCell ref="B32:P32"/>
    <mergeCell ref="A33:P33"/>
    <mergeCell ref="B34:P34"/>
    <mergeCell ref="B35:P35"/>
    <mergeCell ref="B21:P21"/>
    <mergeCell ref="B22:P22"/>
    <mergeCell ref="A28:P28"/>
    <mergeCell ref="B29:P29"/>
    <mergeCell ref="B30:P30"/>
    <mergeCell ref="A3:B3"/>
    <mergeCell ref="A7:F7"/>
    <mergeCell ref="A18:P18"/>
    <mergeCell ref="B19:P19"/>
    <mergeCell ref="B20:P20"/>
  </mergeCells>
  <phoneticPr fontId="1" type="Hiragana"/>
  <dataValidations count="15">
    <dataValidation type="list" allowBlank="1" showInputMessage="1" showErrorMessage="1" sqref="C8 I50:I51 I53:I54" xr:uid="{00000000-0002-0000-0000-000000000000}">
      <formula1>"1,2,3,4,5,6,7,8,9,10,11,12"</formula1>
    </dataValidation>
    <dataValidation type="list" allowBlank="1" showInputMessage="1" showErrorMessage="1" sqref="E8" xr:uid="{00000000-0002-0000-0000-000001000000}">
      <formula1>"1,2,3,4,5,6,7,8,9,10,11,12,13,14,15,16,17,18,19,20,21,22,23,24,25,26,27,28,29,30,31"</formula1>
    </dataValidation>
    <dataValidation type="list" allowBlank="1" showInputMessage="1" showErrorMessage="1" sqref="A8" xr:uid="{00000000-0002-0000-0000-000002000000}">
      <formula1>" ,2023,2024,2025,2026,2027,2028,2029,2030"</formula1>
    </dataValidation>
    <dataValidation type="list" allowBlank="1" showInputMessage="1" showErrorMessage="1" sqref="A13" xr:uid="{00000000-0002-0000-0000-000003000000}">
      <formula1>"新規,変更,解約"</formula1>
    </dataValidation>
    <dataValidation type="list" allowBlank="1" showInputMessage="1" showErrorMessage="1" sqref="B34:P34" xr:uid="{00000000-0002-0000-0000-000004000000}">
      <formula1>"みずほ銀行,三井住友銀行,常陽銀行,筑波銀行,東日本銀行,水戸信用金庫,茨城県信用組合,中央労働金庫,茨城みなみ農業協同組合"</formula1>
    </dataValidation>
    <dataValidation type="list" allowBlank="1" showInputMessage="1" showErrorMessage="1" sqref="B37:E37" xr:uid="{00000000-0002-0000-0000-000005000000}">
      <formula1>"1 普通,2 当座,3 納税準備"</formula1>
    </dataValidation>
    <dataValidation type="list" allowBlank="1" showInputMessage="1" showErrorMessage="1" sqref="M37:P37 J36:L37" xr:uid="{00000000-0002-0000-0000-000006000000}">
      <formula1>"0,1,2,3,4,5,6,7,8,9"</formula1>
    </dataValidation>
    <dataValidation type="list" allowBlank="1" showInputMessage="1" showErrorMessage="1" sqref="B44:B54" xr:uid="{00000000-0002-0000-0000-000007000000}">
      <formula1>"〇"</formula1>
    </dataValidation>
    <dataValidation type="list" allowBlank="1" showInputMessage="1" showErrorMessage="1" sqref="C52:D52 C47:D48 C44:D45" xr:uid="{00000000-0002-0000-0000-000008000000}">
      <formula1>"全期,期別"</formula1>
    </dataValidation>
    <dataValidation type="list" allowBlank="1" showInputMessage="1" showErrorMessage="1" sqref="C49:D49" xr:uid="{00000000-0002-0000-0000-000009000000}">
      <formula1>"期別"</formula1>
    </dataValidation>
    <dataValidation type="list" allowBlank="1" showInputMessage="1" showErrorMessage="1" sqref="C50:D51 C53:D54" xr:uid="{00000000-0002-0000-0000-00000A000000}">
      <formula1>"月別"</formula1>
    </dataValidation>
    <dataValidation type="list" allowBlank="1" showInputMessage="1" showErrorMessage="1" sqref="I49 I44:I45" xr:uid="{00000000-0002-0000-0000-00000B000000}">
      <formula1>"1,2,3,4"</formula1>
    </dataValidation>
    <dataValidation type="list" allowBlank="1" showInputMessage="1" showErrorMessage="1" sqref="I47:I48" xr:uid="{00000000-0002-0000-0000-00000C000000}">
      <formula1>"1,2,3,4,5,6,7,8,9"</formula1>
    </dataValidation>
    <dataValidation type="list" allowBlank="1" showInputMessage="1" showErrorMessage="1" sqref="E44:F54" xr:uid="{00000000-0002-0000-0000-00000D000000}">
      <formula1>"令和5,令和6,令和7,令和8,令和9,令和10,令和11,令和12,令和13,令和14,令和15"</formula1>
    </dataValidation>
    <dataValidation type="list" allowBlank="1" showInputMessage="1" showErrorMessage="1" sqref="I52" xr:uid="{00000000-0002-0000-0000-00000E000000}">
      <formula1>"1,2,3,4,5,6,7,8"</formula1>
    </dataValidation>
  </dataValidations>
  <pageMargins left="0.7" right="0.7"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J53"/>
  <sheetViews>
    <sheetView showGridLines="0" view="pageBreakPreview" zoomScaleSheetLayoutView="100" workbookViewId="0">
      <selection activeCell="S59" sqref="S59"/>
    </sheetView>
  </sheetViews>
  <sheetFormatPr defaultColWidth="2.25" defaultRowHeight="13.5" customHeight="1" x14ac:dyDescent="0.4"/>
  <cols>
    <col min="1" max="1" width="0.625" style="52" customWidth="1"/>
    <col min="2" max="24" width="2.25" style="52" customWidth="1"/>
    <col min="25" max="25" width="3.125" style="52" customWidth="1"/>
    <col min="26" max="28" width="2.25" style="52" customWidth="1"/>
    <col min="29" max="29" width="2.5" style="52" customWidth="1"/>
    <col min="30" max="30" width="2.25" style="52" customWidth="1"/>
    <col min="31" max="16384" width="2.25" style="52"/>
  </cols>
  <sheetData>
    <row r="1" spans="2:36" ht="13.5" customHeight="1" x14ac:dyDescent="0.4">
      <c r="Q1" s="140" t="str">
        <f>IF(入力シート!B61="","","納税者番号(取手市使用)："&amp;入力シート!B61)</f>
        <v/>
      </c>
      <c r="R1" s="140"/>
      <c r="S1" s="140"/>
      <c r="T1" s="140"/>
      <c r="U1" s="140"/>
      <c r="V1" s="140"/>
      <c r="W1" s="140"/>
      <c r="X1" s="140"/>
      <c r="Y1" s="140"/>
      <c r="Z1" s="140"/>
      <c r="AA1" s="140"/>
      <c r="AB1" s="140"/>
      <c r="AC1" s="140"/>
      <c r="AD1" s="140"/>
      <c r="AE1" s="140"/>
      <c r="AF1" s="140"/>
      <c r="AG1" s="140"/>
      <c r="AH1" s="140"/>
      <c r="AI1" s="140"/>
      <c r="AJ1" s="140"/>
    </row>
    <row r="3" spans="2:36" ht="13.5" customHeight="1" x14ac:dyDescent="0.4">
      <c r="O3" s="56"/>
    </row>
    <row r="4" spans="2:36" ht="13.5" customHeight="1" x14ac:dyDescent="0.4">
      <c r="O4" s="56"/>
    </row>
    <row r="5" spans="2:36" ht="13.5" customHeight="1" x14ac:dyDescent="0.4">
      <c r="O5" s="57"/>
      <c r="X5" s="73" t="s">
        <v>1</v>
      </c>
      <c r="Y5" s="74"/>
      <c r="Z5" s="74"/>
      <c r="AA5" s="74"/>
      <c r="AB5" s="141" t="str">
        <f>IF(入力シート!A8="","",入力シート!A8)</f>
        <v/>
      </c>
      <c r="AC5" s="141"/>
      <c r="AD5" s="74" t="s">
        <v>9</v>
      </c>
      <c r="AE5" s="141" t="str">
        <f>IF(入力シート!C8="","",入力シート!C8)</f>
        <v/>
      </c>
      <c r="AF5" s="141"/>
      <c r="AG5" s="74" t="s">
        <v>10</v>
      </c>
      <c r="AH5" s="141" t="str">
        <f>IF(入力シート!E8="","",入力シート!E8)</f>
        <v/>
      </c>
      <c r="AI5" s="141"/>
      <c r="AJ5" s="82" t="s">
        <v>2</v>
      </c>
    </row>
    <row r="7" spans="2:36" ht="13.5" customHeight="1" x14ac:dyDescent="0.4">
      <c r="C7" s="52" t="s">
        <v>8</v>
      </c>
      <c r="D7" s="142" t="str">
        <f>IF(入力シート!A13="","",入力シート!A13)</f>
        <v/>
      </c>
      <c r="E7" s="142"/>
      <c r="F7" s="52" t="s">
        <v>11</v>
      </c>
    </row>
    <row r="8" spans="2:36" ht="7.5" customHeight="1" x14ac:dyDescent="0.4"/>
    <row r="9" spans="2:36" ht="13.5" customHeight="1" x14ac:dyDescent="0.4">
      <c r="B9" s="143" t="s">
        <v>26</v>
      </c>
      <c r="C9" s="144"/>
      <c r="D9" s="144"/>
      <c r="E9" s="144"/>
      <c r="F9" s="145"/>
      <c r="G9" s="146" t="str">
        <f>IF(入力シート!A13="新規","⓵　新規（１６６）","１　新規（１６６）")</f>
        <v>１　新規（１６６）</v>
      </c>
      <c r="H9" s="146"/>
      <c r="I9" s="146"/>
      <c r="J9" s="146"/>
      <c r="K9" s="146"/>
      <c r="L9" s="146"/>
      <c r="M9" s="146" t="str">
        <f>IF(入力シート!A13="解約","⓶　解約・廃止（１７６）","２　解約・廃止（１７６）")</f>
        <v>２　解約・廃止（１７６）</v>
      </c>
      <c r="N9" s="146"/>
      <c r="O9" s="146"/>
      <c r="P9" s="146"/>
      <c r="Q9" s="146"/>
      <c r="R9" s="146"/>
      <c r="S9" s="146"/>
      <c r="T9" s="146"/>
      <c r="U9" s="146" t="str">
        <f>IF(入力シート!A13="変更","⓷　変更（ゆうちょ銀行を除く）（内容：　　　　　　）","３　変更（ゆうちょ銀行を除く）（内容：　　　　　　）")</f>
        <v>３　変更（ゆうちょ銀行を除く）（内容：　　　　　　）</v>
      </c>
      <c r="V9" s="146"/>
      <c r="W9" s="146"/>
      <c r="X9" s="146"/>
      <c r="Y9" s="146"/>
      <c r="Z9" s="146"/>
      <c r="AA9" s="146"/>
      <c r="AB9" s="146"/>
      <c r="AC9" s="146"/>
      <c r="AD9" s="146"/>
      <c r="AE9" s="146"/>
      <c r="AF9" s="146"/>
      <c r="AG9" s="146"/>
      <c r="AH9" s="146"/>
      <c r="AI9" s="146"/>
      <c r="AJ9" s="147"/>
    </row>
    <row r="10" spans="2:36" ht="13.5" customHeight="1" x14ac:dyDescent="0.4">
      <c r="B10" s="240" t="s">
        <v>23</v>
      </c>
      <c r="C10" s="142"/>
      <c r="D10" s="142"/>
      <c r="E10" s="142"/>
      <c r="F10" s="142"/>
      <c r="G10" s="242" t="s">
        <v>12</v>
      </c>
      <c r="H10" s="142"/>
      <c r="I10" s="142"/>
      <c r="J10" s="243"/>
      <c r="K10" s="53"/>
      <c r="L10" s="148"/>
      <c r="M10" s="148"/>
      <c r="N10" s="148"/>
      <c r="O10" s="148"/>
      <c r="P10" s="148"/>
      <c r="Q10" s="148"/>
      <c r="R10" s="148"/>
      <c r="S10" s="149" t="s">
        <v>7</v>
      </c>
      <c r="T10" s="149"/>
      <c r="U10" s="149"/>
      <c r="V10" s="149"/>
      <c r="W10" s="150" t="str">
        <f>IF(入力シート!B22="","",入力シート!B22)</f>
        <v/>
      </c>
      <c r="X10" s="150"/>
      <c r="Y10" s="150"/>
      <c r="Z10" s="150"/>
      <c r="AA10" s="150"/>
      <c r="AB10" s="150"/>
      <c r="AC10" s="151"/>
      <c r="AD10" s="152" t="s">
        <v>6</v>
      </c>
      <c r="AE10" s="153"/>
      <c r="AF10" s="153"/>
      <c r="AG10" s="153"/>
      <c r="AH10" s="153"/>
      <c r="AI10" s="153"/>
      <c r="AJ10" s="154"/>
    </row>
    <row r="11" spans="2:36" ht="17.25" customHeight="1" x14ac:dyDescent="0.4">
      <c r="B11" s="240"/>
      <c r="C11" s="142"/>
      <c r="D11" s="142"/>
      <c r="E11" s="142"/>
      <c r="F11" s="142"/>
      <c r="G11" s="152"/>
      <c r="H11" s="153"/>
      <c r="I11" s="153"/>
      <c r="J11" s="155"/>
      <c r="K11" s="152" t="str">
        <f>IF(入力シート!B19="","",入力シート!B19)</f>
        <v/>
      </c>
      <c r="L11" s="153"/>
      <c r="M11" s="153"/>
      <c r="N11" s="153"/>
      <c r="O11" s="153"/>
      <c r="P11" s="153"/>
      <c r="Q11" s="153"/>
      <c r="R11" s="153"/>
      <c r="S11" s="153"/>
      <c r="T11" s="153"/>
      <c r="U11" s="153"/>
      <c r="V11" s="153"/>
      <c r="W11" s="153"/>
      <c r="X11" s="153"/>
      <c r="Y11" s="153"/>
      <c r="Z11" s="153"/>
      <c r="AA11" s="153"/>
      <c r="AB11" s="153"/>
      <c r="AC11" s="155"/>
      <c r="AD11" s="242"/>
      <c r="AE11" s="142"/>
      <c r="AF11" s="142"/>
      <c r="AG11" s="142"/>
      <c r="AH11" s="142"/>
      <c r="AI11" s="142"/>
      <c r="AJ11" s="244"/>
    </row>
    <row r="12" spans="2:36" ht="9.75" customHeight="1" x14ac:dyDescent="0.4">
      <c r="B12" s="240"/>
      <c r="C12" s="142"/>
      <c r="D12" s="142"/>
      <c r="E12" s="142"/>
      <c r="F12" s="142"/>
      <c r="G12" s="156" t="s">
        <v>19</v>
      </c>
      <c r="H12" s="157"/>
      <c r="I12" s="157"/>
      <c r="J12" s="158"/>
      <c r="K12" s="159" t="str">
        <f>IF(入力シート!B21="","",入力シート!B21)</f>
        <v/>
      </c>
      <c r="L12" s="160"/>
      <c r="M12" s="160"/>
      <c r="N12" s="160"/>
      <c r="O12" s="160"/>
      <c r="P12" s="160"/>
      <c r="Q12" s="160"/>
      <c r="R12" s="160"/>
      <c r="S12" s="160"/>
      <c r="T12" s="160"/>
      <c r="U12" s="160"/>
      <c r="V12" s="160"/>
      <c r="W12" s="160"/>
      <c r="X12" s="160"/>
      <c r="Y12" s="160"/>
      <c r="Z12" s="160"/>
      <c r="AA12" s="160"/>
      <c r="AB12" s="160"/>
      <c r="AC12" s="161"/>
      <c r="AD12" s="242"/>
      <c r="AE12" s="142"/>
      <c r="AF12" s="142"/>
      <c r="AG12" s="142"/>
      <c r="AH12" s="142"/>
      <c r="AI12" s="142"/>
      <c r="AJ12" s="244"/>
    </row>
    <row r="13" spans="2:36" ht="13.5" customHeight="1" x14ac:dyDescent="0.4">
      <c r="B13" s="240"/>
      <c r="C13" s="142"/>
      <c r="D13" s="142"/>
      <c r="E13" s="142"/>
      <c r="F13" s="142"/>
      <c r="G13" s="242" t="s">
        <v>16</v>
      </c>
      <c r="H13" s="142"/>
      <c r="I13" s="142"/>
      <c r="J13" s="243"/>
      <c r="K13" s="246" t="str">
        <f>IF(入力シート!B20="","",入力シート!B20)</f>
        <v/>
      </c>
      <c r="L13" s="247"/>
      <c r="M13" s="247"/>
      <c r="N13" s="247"/>
      <c r="O13" s="247"/>
      <c r="P13" s="247"/>
      <c r="Q13" s="247"/>
      <c r="R13" s="247"/>
      <c r="S13" s="247"/>
      <c r="T13" s="247"/>
      <c r="U13" s="247"/>
      <c r="V13" s="247"/>
      <c r="W13" s="247"/>
      <c r="X13" s="247"/>
      <c r="Y13" s="247"/>
      <c r="Z13" s="247"/>
      <c r="AA13" s="247"/>
      <c r="AB13" s="247"/>
      <c r="AC13" s="248"/>
      <c r="AD13" s="242"/>
      <c r="AE13" s="142"/>
      <c r="AF13" s="142"/>
      <c r="AG13" s="142"/>
      <c r="AH13" s="142"/>
      <c r="AI13" s="142"/>
      <c r="AJ13" s="244"/>
    </row>
    <row r="14" spans="2:36" ht="13.5" customHeight="1" x14ac:dyDescent="0.4">
      <c r="B14" s="241"/>
      <c r="C14" s="238"/>
      <c r="D14" s="238"/>
      <c r="E14" s="238"/>
      <c r="F14" s="238"/>
      <c r="G14" s="237"/>
      <c r="H14" s="238"/>
      <c r="I14" s="238"/>
      <c r="J14" s="245"/>
      <c r="K14" s="249"/>
      <c r="L14" s="250"/>
      <c r="M14" s="250"/>
      <c r="N14" s="250"/>
      <c r="O14" s="250"/>
      <c r="P14" s="250"/>
      <c r="Q14" s="250"/>
      <c r="R14" s="250"/>
      <c r="S14" s="250"/>
      <c r="T14" s="250"/>
      <c r="U14" s="250"/>
      <c r="V14" s="250"/>
      <c r="W14" s="250"/>
      <c r="X14" s="250"/>
      <c r="Y14" s="250"/>
      <c r="Z14" s="250"/>
      <c r="AA14" s="250"/>
      <c r="AB14" s="250"/>
      <c r="AC14" s="251"/>
      <c r="AD14" s="237"/>
      <c r="AE14" s="238"/>
      <c r="AF14" s="238"/>
      <c r="AG14" s="238"/>
      <c r="AH14" s="238"/>
      <c r="AI14" s="238"/>
      <c r="AJ14" s="239"/>
    </row>
    <row r="15" spans="2:36" ht="13.5" customHeight="1" x14ac:dyDescent="0.4">
      <c r="B15" s="252" t="s">
        <v>24</v>
      </c>
      <c r="C15" s="253"/>
      <c r="D15" s="253"/>
      <c r="E15" s="253"/>
      <c r="F15" s="253"/>
      <c r="G15" s="254" t="s">
        <v>12</v>
      </c>
      <c r="H15" s="253"/>
      <c r="I15" s="253"/>
      <c r="J15" s="255"/>
      <c r="K15" s="53"/>
      <c r="L15" s="148"/>
      <c r="M15" s="148"/>
      <c r="N15" s="148"/>
      <c r="O15" s="148"/>
      <c r="P15" s="148"/>
      <c r="Q15" s="148"/>
      <c r="R15" s="148"/>
      <c r="S15" s="149" t="s">
        <v>7</v>
      </c>
      <c r="T15" s="149"/>
      <c r="U15" s="149"/>
      <c r="V15" s="149"/>
      <c r="W15" s="150" t="str">
        <f>IF(入力シート!B32="","",入力シート!B32)</f>
        <v/>
      </c>
      <c r="X15" s="150"/>
      <c r="Y15" s="150"/>
      <c r="Z15" s="150"/>
      <c r="AA15" s="150"/>
      <c r="AB15" s="150"/>
      <c r="AC15" s="151"/>
      <c r="AD15" s="162" t="s">
        <v>29</v>
      </c>
      <c r="AE15" s="163"/>
      <c r="AF15" s="163"/>
      <c r="AG15" s="163"/>
      <c r="AH15" s="163"/>
      <c r="AI15" s="163"/>
      <c r="AJ15" s="164"/>
    </row>
    <row r="16" spans="2:36" ht="17.25" customHeight="1" x14ac:dyDescent="0.4">
      <c r="B16" s="240"/>
      <c r="C16" s="142"/>
      <c r="D16" s="142"/>
      <c r="E16" s="142"/>
      <c r="F16" s="142"/>
      <c r="G16" s="152"/>
      <c r="H16" s="153"/>
      <c r="I16" s="153"/>
      <c r="J16" s="155"/>
      <c r="K16" s="165" t="str">
        <f>IF(入力シート!B29="","",入力シート!B29)</f>
        <v/>
      </c>
      <c r="L16" s="166"/>
      <c r="M16" s="166"/>
      <c r="N16" s="166"/>
      <c r="O16" s="166"/>
      <c r="P16" s="166"/>
      <c r="Q16" s="166"/>
      <c r="R16" s="166"/>
      <c r="S16" s="166"/>
      <c r="T16" s="166"/>
      <c r="U16" s="166"/>
      <c r="V16" s="166"/>
      <c r="W16" s="166"/>
      <c r="X16" s="166"/>
      <c r="Y16" s="166"/>
      <c r="Z16" s="166"/>
      <c r="AA16" s="166"/>
      <c r="AB16" s="166"/>
      <c r="AC16" s="167"/>
      <c r="AD16" s="242"/>
      <c r="AE16" s="142"/>
      <c r="AF16" s="142"/>
      <c r="AG16" s="142"/>
      <c r="AH16" s="142"/>
      <c r="AI16" s="142"/>
      <c r="AJ16" s="244"/>
    </row>
    <row r="17" spans="2:36" ht="9.75" customHeight="1" x14ac:dyDescent="0.4">
      <c r="B17" s="240"/>
      <c r="C17" s="142"/>
      <c r="D17" s="142"/>
      <c r="E17" s="142"/>
      <c r="F17" s="142"/>
      <c r="G17" s="156" t="s">
        <v>19</v>
      </c>
      <c r="H17" s="157"/>
      <c r="I17" s="157"/>
      <c r="J17" s="158"/>
      <c r="K17" s="159" t="str">
        <f>IF(入力シート!B31="","",入力シート!B31)</f>
        <v/>
      </c>
      <c r="L17" s="160"/>
      <c r="M17" s="160"/>
      <c r="N17" s="160"/>
      <c r="O17" s="160"/>
      <c r="P17" s="160"/>
      <c r="Q17" s="160"/>
      <c r="R17" s="160"/>
      <c r="S17" s="160"/>
      <c r="T17" s="160"/>
      <c r="U17" s="160"/>
      <c r="V17" s="160"/>
      <c r="W17" s="160"/>
      <c r="X17" s="160"/>
      <c r="Y17" s="160"/>
      <c r="Z17" s="160"/>
      <c r="AA17" s="160"/>
      <c r="AB17" s="160"/>
      <c r="AC17" s="161"/>
      <c r="AD17" s="242"/>
      <c r="AE17" s="142"/>
      <c r="AF17" s="142"/>
      <c r="AG17" s="142"/>
      <c r="AH17" s="142"/>
      <c r="AI17" s="142"/>
      <c r="AJ17" s="244"/>
    </row>
    <row r="18" spans="2:36" ht="13.5" customHeight="1" x14ac:dyDescent="0.4">
      <c r="B18" s="240"/>
      <c r="C18" s="142"/>
      <c r="D18" s="142"/>
      <c r="E18" s="142"/>
      <c r="F18" s="142"/>
      <c r="G18" s="242" t="s">
        <v>16</v>
      </c>
      <c r="H18" s="142"/>
      <c r="I18" s="142"/>
      <c r="J18" s="243"/>
      <c r="K18" s="246" t="str">
        <f>IF(入力シート!B30="","",入力シート!B30)</f>
        <v/>
      </c>
      <c r="L18" s="247"/>
      <c r="M18" s="247"/>
      <c r="N18" s="247"/>
      <c r="O18" s="247"/>
      <c r="P18" s="247"/>
      <c r="Q18" s="247"/>
      <c r="R18" s="247"/>
      <c r="S18" s="247"/>
      <c r="T18" s="247"/>
      <c r="U18" s="247"/>
      <c r="V18" s="247"/>
      <c r="W18" s="247"/>
      <c r="X18" s="247"/>
      <c r="Y18" s="247"/>
      <c r="Z18" s="247"/>
      <c r="AA18" s="247"/>
      <c r="AB18" s="247"/>
      <c r="AC18" s="248"/>
      <c r="AD18" s="242"/>
      <c r="AE18" s="142"/>
      <c r="AF18" s="142"/>
      <c r="AG18" s="142"/>
      <c r="AH18" s="142"/>
      <c r="AI18" s="142"/>
      <c r="AJ18" s="244"/>
    </row>
    <row r="19" spans="2:36" ht="13.5" customHeight="1" x14ac:dyDescent="0.4">
      <c r="B19" s="241"/>
      <c r="C19" s="238"/>
      <c r="D19" s="238"/>
      <c r="E19" s="238"/>
      <c r="F19" s="238"/>
      <c r="G19" s="237"/>
      <c r="H19" s="238"/>
      <c r="I19" s="238"/>
      <c r="J19" s="245"/>
      <c r="K19" s="249"/>
      <c r="L19" s="250"/>
      <c r="M19" s="250"/>
      <c r="N19" s="250"/>
      <c r="O19" s="250"/>
      <c r="P19" s="250"/>
      <c r="Q19" s="250"/>
      <c r="R19" s="250"/>
      <c r="S19" s="250"/>
      <c r="T19" s="250"/>
      <c r="U19" s="250"/>
      <c r="V19" s="250"/>
      <c r="W19" s="250"/>
      <c r="X19" s="250"/>
      <c r="Y19" s="250"/>
      <c r="Z19" s="250"/>
      <c r="AA19" s="250"/>
      <c r="AB19" s="250"/>
      <c r="AC19" s="251"/>
      <c r="AD19" s="237"/>
      <c r="AE19" s="238"/>
      <c r="AF19" s="238"/>
      <c r="AG19" s="238"/>
      <c r="AH19" s="238"/>
      <c r="AI19" s="238"/>
      <c r="AJ19" s="239"/>
    </row>
    <row r="20" spans="2:36" ht="7.5" customHeight="1" x14ac:dyDescent="0.4"/>
    <row r="21" spans="2:36" ht="13.5" customHeight="1" x14ac:dyDescent="0.4">
      <c r="B21" s="256" t="s">
        <v>35</v>
      </c>
      <c r="C21" s="257"/>
      <c r="D21" s="258"/>
      <c r="E21" s="265" t="str">
        <f>IF(入力シート!B34="","",入力シート!B34)</f>
        <v/>
      </c>
      <c r="F21" s="266"/>
      <c r="G21" s="266"/>
      <c r="H21" s="266"/>
      <c r="I21" s="266"/>
      <c r="J21" s="266"/>
      <c r="K21" s="266"/>
      <c r="L21" s="266"/>
      <c r="M21" s="266"/>
      <c r="N21" s="266"/>
      <c r="O21" s="266"/>
      <c r="P21" s="266"/>
      <c r="Q21" s="266"/>
      <c r="R21" s="266"/>
      <c r="S21" s="266"/>
      <c r="T21" s="266"/>
      <c r="U21" s="266"/>
      <c r="V21" s="253" t="str">
        <f>IF(入力シート!B35="","",入力シート!B35)</f>
        <v/>
      </c>
      <c r="W21" s="253"/>
      <c r="X21" s="253"/>
      <c r="Y21" s="253"/>
      <c r="Z21" s="253"/>
      <c r="AA21" s="253"/>
      <c r="AB21" s="253"/>
      <c r="AC21" s="253"/>
      <c r="AD21" s="253"/>
      <c r="AE21" s="253"/>
      <c r="AF21" s="253"/>
      <c r="AG21" s="253"/>
      <c r="AH21" s="253"/>
      <c r="AI21" s="253"/>
      <c r="AJ21" s="75"/>
    </row>
    <row r="22" spans="2:36" ht="13.5" customHeight="1" x14ac:dyDescent="0.4">
      <c r="B22" s="259"/>
      <c r="C22" s="260"/>
      <c r="D22" s="261"/>
      <c r="E22" s="246"/>
      <c r="F22" s="247"/>
      <c r="G22" s="247"/>
      <c r="H22" s="247"/>
      <c r="I22" s="247"/>
      <c r="J22" s="247"/>
      <c r="K22" s="247"/>
      <c r="L22" s="247"/>
      <c r="M22" s="247"/>
      <c r="N22" s="247"/>
      <c r="O22" s="247"/>
      <c r="P22" s="247"/>
      <c r="Q22" s="247"/>
      <c r="R22" s="247"/>
      <c r="S22" s="247"/>
      <c r="T22" s="247"/>
      <c r="U22" s="247"/>
      <c r="V22" s="142"/>
      <c r="W22" s="142"/>
      <c r="X22" s="142"/>
      <c r="Y22" s="142"/>
      <c r="Z22" s="142"/>
      <c r="AA22" s="142"/>
      <c r="AB22" s="142"/>
      <c r="AC22" s="142"/>
      <c r="AD22" s="142"/>
      <c r="AE22" s="142"/>
      <c r="AF22" s="142"/>
      <c r="AG22" s="142"/>
      <c r="AH22" s="142"/>
      <c r="AI22" s="142"/>
      <c r="AJ22" s="76"/>
    </row>
    <row r="23" spans="2:36" ht="4.5" customHeight="1" x14ac:dyDescent="0.4">
      <c r="B23" s="262"/>
      <c r="C23" s="263"/>
      <c r="D23" s="264"/>
      <c r="E23" s="267"/>
      <c r="F23" s="268"/>
      <c r="G23" s="268"/>
      <c r="H23" s="268"/>
      <c r="I23" s="268"/>
      <c r="J23" s="268"/>
      <c r="K23" s="268"/>
      <c r="L23" s="268"/>
      <c r="M23" s="268"/>
      <c r="N23" s="268"/>
      <c r="O23" s="268"/>
      <c r="P23" s="268"/>
      <c r="Q23" s="268"/>
      <c r="R23" s="268"/>
      <c r="S23" s="268"/>
      <c r="T23" s="268"/>
      <c r="U23" s="268"/>
      <c r="V23" s="153"/>
      <c r="W23" s="153"/>
      <c r="X23" s="153"/>
      <c r="Y23" s="153"/>
      <c r="Z23" s="153"/>
      <c r="AA23" s="153"/>
      <c r="AB23" s="153"/>
      <c r="AC23" s="153"/>
      <c r="AD23" s="153"/>
      <c r="AE23" s="153"/>
      <c r="AF23" s="153"/>
      <c r="AG23" s="153"/>
      <c r="AH23" s="153"/>
      <c r="AI23" s="153"/>
      <c r="AJ23" s="83"/>
    </row>
    <row r="24" spans="2:36" ht="11.25" customHeight="1" x14ac:dyDescent="0.4">
      <c r="B24" s="269" t="s">
        <v>5</v>
      </c>
      <c r="C24" s="270"/>
      <c r="D24" s="271"/>
      <c r="E24" s="168" t="s">
        <v>38</v>
      </c>
      <c r="F24" s="169"/>
      <c r="G24" s="169"/>
      <c r="H24" s="169"/>
      <c r="I24" s="169"/>
      <c r="J24" s="169"/>
      <c r="K24" s="169"/>
      <c r="L24" s="170"/>
      <c r="M24" s="171" t="s">
        <v>34</v>
      </c>
      <c r="N24" s="171"/>
      <c r="O24" s="171"/>
      <c r="P24" s="171"/>
      <c r="Q24" s="171"/>
      <c r="R24" s="171"/>
      <c r="S24" s="171" t="s">
        <v>40</v>
      </c>
      <c r="T24" s="171"/>
      <c r="U24" s="171"/>
      <c r="V24" s="171"/>
      <c r="W24" s="171" t="s">
        <v>4</v>
      </c>
      <c r="X24" s="171"/>
      <c r="Y24" s="171"/>
      <c r="Z24" s="171"/>
      <c r="AA24" s="171"/>
      <c r="AB24" s="171"/>
      <c r="AC24" s="171"/>
      <c r="AD24" s="171"/>
      <c r="AE24" s="171"/>
      <c r="AF24" s="171"/>
      <c r="AG24" s="171"/>
      <c r="AH24" s="171"/>
      <c r="AI24" s="171"/>
      <c r="AJ24" s="172"/>
    </row>
    <row r="25" spans="2:36" ht="22.5" customHeight="1" x14ac:dyDescent="0.4">
      <c r="B25" s="272"/>
      <c r="C25" s="273"/>
      <c r="D25" s="274"/>
      <c r="E25" s="173" t="str">
        <f>IF(入力シート!B36="","",入力シート!B36)</f>
        <v/>
      </c>
      <c r="F25" s="174"/>
      <c r="G25" s="174" t="str">
        <f>IF(入力シート!C36="","",入力シート!C36)</f>
        <v/>
      </c>
      <c r="H25" s="174"/>
      <c r="I25" s="174" t="str">
        <f>IF(入力シート!D36="","",入力シート!D36)</f>
        <v/>
      </c>
      <c r="J25" s="174"/>
      <c r="K25" s="174" t="str">
        <f>IF(入力シート!E36="","",入力シート!E36)</f>
        <v/>
      </c>
      <c r="L25" s="175"/>
      <c r="M25" s="173" t="str">
        <f>IF(入力シート!J36="","",入力シート!J36)</f>
        <v/>
      </c>
      <c r="N25" s="174"/>
      <c r="O25" s="174" t="str">
        <f>IF(入力シート!K36="","",入力シート!K36)</f>
        <v/>
      </c>
      <c r="P25" s="174"/>
      <c r="Q25" s="174" t="str">
        <f>IF(入力シート!L36="","",入力シート!L36)</f>
        <v/>
      </c>
      <c r="R25" s="175"/>
      <c r="S25" s="176" t="str">
        <f>IF(入力シート!B37="","",入力シート!B37)</f>
        <v/>
      </c>
      <c r="T25" s="176"/>
      <c r="U25" s="176"/>
      <c r="V25" s="176"/>
      <c r="W25" s="173" t="str">
        <f>IF(入力シート!J37="","",入力シート!J37)</f>
        <v/>
      </c>
      <c r="X25" s="174"/>
      <c r="Y25" s="174" t="str">
        <f>IF(入力シート!K37="","",入力シート!K37)</f>
        <v/>
      </c>
      <c r="Z25" s="174"/>
      <c r="AA25" s="174" t="str">
        <f>IF(入力シート!L37="","",入力シート!L37)</f>
        <v/>
      </c>
      <c r="AB25" s="174"/>
      <c r="AC25" s="174" t="str">
        <f>IF(入力シート!M37="","",入力シート!M37)</f>
        <v/>
      </c>
      <c r="AD25" s="174"/>
      <c r="AE25" s="174" t="str">
        <f>IF(入力シート!N37="","",入力シート!N37)</f>
        <v/>
      </c>
      <c r="AF25" s="174"/>
      <c r="AG25" s="174" t="str">
        <f>IF(入力シート!O37="","",入力シート!O37)</f>
        <v/>
      </c>
      <c r="AH25" s="174"/>
      <c r="AI25" s="174" t="str">
        <f>IF(入力シート!P37="","",入力シート!P37)</f>
        <v/>
      </c>
      <c r="AJ25" s="177"/>
    </row>
    <row r="26" spans="2:36" ht="12" customHeight="1" x14ac:dyDescent="0.4">
      <c r="B26" s="275" t="s">
        <v>39</v>
      </c>
      <c r="C26" s="276"/>
      <c r="D26" s="277"/>
      <c r="E26" s="168" t="s">
        <v>38</v>
      </c>
      <c r="F26" s="169"/>
      <c r="G26" s="169"/>
      <c r="H26" s="169"/>
      <c r="I26" s="169"/>
      <c r="J26" s="169"/>
      <c r="K26" s="169"/>
      <c r="L26" s="170"/>
      <c r="M26" s="168" t="s">
        <v>43</v>
      </c>
      <c r="N26" s="169"/>
      <c r="O26" s="169"/>
      <c r="P26" s="169"/>
      <c r="Q26" s="169"/>
      <c r="R26" s="169"/>
      <c r="S26" s="171" t="s">
        <v>42</v>
      </c>
      <c r="T26" s="171"/>
      <c r="U26" s="171" t="s">
        <v>41</v>
      </c>
      <c r="V26" s="171"/>
      <c r="W26" s="171"/>
      <c r="X26" s="171"/>
      <c r="Y26" s="171"/>
      <c r="Z26" s="171"/>
      <c r="AA26" s="171"/>
      <c r="AB26" s="171"/>
      <c r="AC26" s="171"/>
      <c r="AD26" s="171"/>
      <c r="AE26" s="171"/>
      <c r="AF26" s="171"/>
      <c r="AG26" s="171"/>
      <c r="AH26" s="171"/>
      <c r="AI26" s="171"/>
      <c r="AJ26" s="172"/>
    </row>
    <row r="27" spans="2:36" ht="13.5" customHeight="1" x14ac:dyDescent="0.4">
      <c r="B27" s="278"/>
      <c r="C27" s="279"/>
      <c r="D27" s="280"/>
      <c r="E27" s="178">
        <v>9</v>
      </c>
      <c r="F27" s="179"/>
      <c r="G27" s="179">
        <v>9</v>
      </c>
      <c r="H27" s="179"/>
      <c r="I27" s="179">
        <v>0</v>
      </c>
      <c r="J27" s="179"/>
      <c r="K27" s="179">
        <v>0</v>
      </c>
      <c r="L27" s="180"/>
      <c r="M27" s="54">
        <v>1</v>
      </c>
      <c r="N27" s="55"/>
      <c r="O27" s="55"/>
      <c r="P27" s="55"/>
      <c r="Q27" s="55"/>
      <c r="R27" s="58">
        <v>0</v>
      </c>
      <c r="S27" s="181"/>
      <c r="T27" s="182"/>
      <c r="U27" s="183"/>
      <c r="V27" s="184"/>
      <c r="W27" s="179"/>
      <c r="X27" s="179"/>
      <c r="Y27" s="179"/>
      <c r="Z27" s="179"/>
      <c r="AA27" s="179"/>
      <c r="AB27" s="179"/>
      <c r="AC27" s="179"/>
      <c r="AD27" s="179"/>
      <c r="AE27" s="179"/>
      <c r="AF27" s="179"/>
      <c r="AG27" s="179"/>
      <c r="AH27" s="179"/>
      <c r="AI27" s="179"/>
      <c r="AJ27" s="185"/>
    </row>
    <row r="28" spans="2:36" ht="13.5" customHeight="1" x14ac:dyDescent="0.4">
      <c r="C28" s="148" t="s">
        <v>44</v>
      </c>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row>
    <row r="29" spans="2:36" ht="18.75" customHeight="1" x14ac:dyDescent="0.4">
      <c r="B29" s="186" t="s">
        <v>20</v>
      </c>
      <c r="C29" s="187"/>
      <c r="D29" s="188" t="s">
        <v>51</v>
      </c>
      <c r="E29" s="189"/>
      <c r="F29" s="189"/>
      <c r="G29" s="189"/>
      <c r="H29" s="189"/>
      <c r="I29" s="189"/>
      <c r="J29" s="190"/>
      <c r="K29" s="186" t="s">
        <v>18</v>
      </c>
      <c r="L29" s="189"/>
      <c r="M29" s="189"/>
      <c r="N29" s="187"/>
      <c r="O29" s="191" t="s">
        <v>22</v>
      </c>
      <c r="P29" s="192"/>
      <c r="Q29" s="192"/>
      <c r="R29" s="193" t="s">
        <v>56</v>
      </c>
      <c r="S29" s="194"/>
      <c r="T29" s="194"/>
      <c r="U29" s="194"/>
      <c r="V29" s="194"/>
      <c r="W29" s="195" t="s">
        <v>55</v>
      </c>
      <c r="X29" s="196"/>
      <c r="Y29" s="196"/>
      <c r="Z29" s="196"/>
      <c r="AA29" s="196"/>
      <c r="AB29" s="196"/>
      <c r="AC29" s="196"/>
      <c r="AD29" s="196"/>
      <c r="AE29" s="196"/>
      <c r="AF29" s="197"/>
      <c r="AG29" s="188" t="s">
        <v>54</v>
      </c>
      <c r="AH29" s="189"/>
      <c r="AI29" s="189"/>
      <c r="AJ29" s="187"/>
    </row>
    <row r="30" spans="2:36" ht="18.75" customHeight="1" x14ac:dyDescent="0.4">
      <c r="B30" s="198">
        <f>IF(入力シート!B44="",1,"⓵")</f>
        <v>1</v>
      </c>
      <c r="C30" s="199"/>
      <c r="D30" s="200" t="s">
        <v>14</v>
      </c>
      <c r="E30" s="201"/>
      <c r="F30" s="201"/>
      <c r="G30" s="201"/>
      <c r="H30" s="201"/>
      <c r="I30" s="201"/>
      <c r="J30" s="202"/>
      <c r="K30" s="203" t="str">
        <f>IF(入力シート!C44="","",入力シート!C44)</f>
        <v/>
      </c>
      <c r="L30" s="204"/>
      <c r="M30" s="204"/>
      <c r="N30" s="205"/>
      <c r="O30" s="206">
        <v>35</v>
      </c>
      <c r="P30" s="207"/>
      <c r="Q30" s="207"/>
      <c r="R30" s="204" t="s">
        <v>32</v>
      </c>
      <c r="S30" s="204"/>
      <c r="T30" s="204"/>
      <c r="U30" s="204"/>
      <c r="V30" s="221"/>
      <c r="W30" s="208" t="str">
        <f>IF(入力シート!E44="","",入力シート!E44)</f>
        <v/>
      </c>
      <c r="X30" s="209"/>
      <c r="Y30" s="209"/>
      <c r="Z30" s="209"/>
      <c r="AA30" s="169" t="s">
        <v>57</v>
      </c>
      <c r="AB30" s="169"/>
      <c r="AC30" s="209" t="str">
        <f>IF(入力シート!I44="","",入力シート!I44)</f>
        <v/>
      </c>
      <c r="AD30" s="209"/>
      <c r="AE30" s="78" t="s">
        <v>52</v>
      </c>
      <c r="AF30" s="80"/>
      <c r="AG30" s="206"/>
      <c r="AH30" s="207"/>
      <c r="AI30" s="207"/>
      <c r="AJ30" s="199"/>
    </row>
    <row r="31" spans="2:36" ht="18.75" customHeight="1" x14ac:dyDescent="0.4">
      <c r="B31" s="198">
        <f>IF(入力シート!B45="",2,"⓶")</f>
        <v>2</v>
      </c>
      <c r="C31" s="199"/>
      <c r="D31" s="210" t="s">
        <v>63</v>
      </c>
      <c r="E31" s="211"/>
      <c r="F31" s="211"/>
      <c r="G31" s="211"/>
      <c r="H31" s="211"/>
      <c r="I31" s="211"/>
      <c r="J31" s="212"/>
      <c r="K31" s="203" t="str">
        <f>IF(入力シート!C45="","",入力シート!C45)</f>
        <v/>
      </c>
      <c r="L31" s="204"/>
      <c r="M31" s="204"/>
      <c r="N31" s="205"/>
      <c r="O31" s="206">
        <v>35</v>
      </c>
      <c r="P31" s="207"/>
      <c r="Q31" s="207"/>
      <c r="R31" s="204"/>
      <c r="S31" s="204"/>
      <c r="T31" s="204"/>
      <c r="U31" s="204"/>
      <c r="V31" s="221"/>
      <c r="W31" s="208" t="str">
        <f>IF(入力シート!E45="","",入力シート!E45)</f>
        <v/>
      </c>
      <c r="X31" s="209"/>
      <c r="Y31" s="209"/>
      <c r="Z31" s="209"/>
      <c r="AA31" s="169" t="s">
        <v>57</v>
      </c>
      <c r="AB31" s="169"/>
      <c r="AC31" s="209" t="str">
        <f>IF(入力シート!I45="","",入力シート!I45)</f>
        <v/>
      </c>
      <c r="AD31" s="209"/>
      <c r="AE31" s="78" t="s">
        <v>52</v>
      </c>
      <c r="AF31" s="80"/>
      <c r="AG31" s="213"/>
      <c r="AH31" s="214"/>
      <c r="AI31" s="214"/>
      <c r="AJ31" s="215"/>
    </row>
    <row r="32" spans="2:36" ht="18.75" customHeight="1" x14ac:dyDescent="0.4">
      <c r="B32" s="198">
        <f>IF(入力シート!B46="",3,"⓷")</f>
        <v>3</v>
      </c>
      <c r="C32" s="199"/>
      <c r="D32" s="210" t="s">
        <v>36</v>
      </c>
      <c r="E32" s="211"/>
      <c r="F32" s="211"/>
      <c r="G32" s="211"/>
      <c r="H32" s="211"/>
      <c r="I32" s="211"/>
      <c r="J32" s="212"/>
      <c r="K32" s="216" t="str">
        <f>IF(入力シート!C46="","",入力シート!C46)</f>
        <v/>
      </c>
      <c r="L32" s="217"/>
      <c r="M32" s="217"/>
      <c r="N32" s="218"/>
      <c r="O32" s="206">
        <v>35</v>
      </c>
      <c r="P32" s="207"/>
      <c r="Q32" s="207"/>
      <c r="R32" s="204"/>
      <c r="S32" s="204"/>
      <c r="T32" s="204"/>
      <c r="U32" s="204"/>
      <c r="V32" s="221"/>
      <c r="W32" s="208" t="str">
        <f>IF(入力シート!E46="","",入力シート!E46)</f>
        <v/>
      </c>
      <c r="X32" s="209"/>
      <c r="Y32" s="209"/>
      <c r="Z32" s="209"/>
      <c r="AA32" s="219" t="s">
        <v>59</v>
      </c>
      <c r="AB32" s="219"/>
      <c r="AC32" s="219"/>
      <c r="AD32" s="219"/>
      <c r="AE32" s="219"/>
      <c r="AF32" s="220"/>
      <c r="AG32" s="206"/>
      <c r="AH32" s="207"/>
      <c r="AI32" s="207"/>
      <c r="AJ32" s="199"/>
    </row>
    <row r="33" spans="2:36" ht="18.75" customHeight="1" x14ac:dyDescent="0.4">
      <c r="B33" s="198">
        <f>IF(入力シート!B47="",4,"⓸")</f>
        <v>4</v>
      </c>
      <c r="C33" s="199"/>
      <c r="D33" s="210" t="s">
        <v>48</v>
      </c>
      <c r="E33" s="211"/>
      <c r="F33" s="211"/>
      <c r="G33" s="211"/>
      <c r="H33" s="211"/>
      <c r="I33" s="211"/>
      <c r="J33" s="212"/>
      <c r="K33" s="203" t="str">
        <f>IF(入力シート!C47="","",入力シート!C47)</f>
        <v/>
      </c>
      <c r="L33" s="204"/>
      <c r="M33" s="204"/>
      <c r="N33" s="205"/>
      <c r="O33" s="206">
        <v>35</v>
      </c>
      <c r="P33" s="207"/>
      <c r="Q33" s="207"/>
      <c r="R33" s="204" t="s">
        <v>61</v>
      </c>
      <c r="S33" s="204"/>
      <c r="T33" s="204"/>
      <c r="U33" s="204"/>
      <c r="V33" s="221"/>
      <c r="W33" s="208" t="str">
        <f>IF(入力シート!E47="","",入力シート!E47)</f>
        <v/>
      </c>
      <c r="X33" s="209"/>
      <c r="Y33" s="209"/>
      <c r="Z33" s="209"/>
      <c r="AA33" s="169" t="s">
        <v>57</v>
      </c>
      <c r="AB33" s="169"/>
      <c r="AC33" s="209" t="str">
        <f>IF(入力シート!I47="","",入力シート!I47)</f>
        <v/>
      </c>
      <c r="AD33" s="209"/>
      <c r="AE33" s="78" t="s">
        <v>52</v>
      </c>
      <c r="AF33" s="80"/>
      <c r="AG33" s="206"/>
      <c r="AH33" s="207"/>
      <c r="AI33" s="207"/>
      <c r="AJ33" s="199"/>
    </row>
    <row r="34" spans="2:36" ht="18.75" customHeight="1" x14ac:dyDescent="0.4">
      <c r="B34" s="198">
        <f>IF(入力シート!B48="",5,"⓹")</f>
        <v>5</v>
      </c>
      <c r="C34" s="199"/>
      <c r="D34" s="210" t="s">
        <v>3</v>
      </c>
      <c r="E34" s="211"/>
      <c r="F34" s="211"/>
      <c r="G34" s="211"/>
      <c r="H34" s="211"/>
      <c r="I34" s="211"/>
      <c r="J34" s="212"/>
      <c r="K34" s="203" t="str">
        <f>IF(入力シート!C48="","",入力シート!C48)</f>
        <v/>
      </c>
      <c r="L34" s="204"/>
      <c r="M34" s="204"/>
      <c r="N34" s="205"/>
      <c r="O34" s="206">
        <v>32</v>
      </c>
      <c r="P34" s="207"/>
      <c r="Q34" s="207"/>
      <c r="R34" s="204" t="s">
        <v>30</v>
      </c>
      <c r="S34" s="204"/>
      <c r="T34" s="204"/>
      <c r="U34" s="204"/>
      <c r="V34" s="221"/>
      <c r="W34" s="208" t="str">
        <f>IF(入力シート!E48="","",入力シート!E48)</f>
        <v/>
      </c>
      <c r="X34" s="209"/>
      <c r="Y34" s="209"/>
      <c r="Z34" s="209"/>
      <c r="AA34" s="169" t="s">
        <v>57</v>
      </c>
      <c r="AB34" s="169"/>
      <c r="AC34" s="209" t="str">
        <f>IF(入力シート!I48="","",入力シート!I48)</f>
        <v/>
      </c>
      <c r="AD34" s="209"/>
      <c r="AE34" s="78" t="s">
        <v>52</v>
      </c>
      <c r="AF34" s="80"/>
      <c r="AG34" s="206"/>
      <c r="AH34" s="207"/>
      <c r="AI34" s="207"/>
      <c r="AJ34" s="199"/>
    </row>
    <row r="35" spans="2:36" ht="18.75" customHeight="1" x14ac:dyDescent="0.4">
      <c r="B35" s="198">
        <f>IF(入力シート!B49="",6,"⓺")</f>
        <v>6</v>
      </c>
      <c r="C35" s="199"/>
      <c r="D35" s="210" t="s">
        <v>64</v>
      </c>
      <c r="E35" s="211"/>
      <c r="F35" s="211"/>
      <c r="G35" s="211"/>
      <c r="H35" s="211"/>
      <c r="I35" s="211"/>
      <c r="J35" s="212"/>
      <c r="K35" s="203" t="str">
        <f>IF(入力シート!C49="","",入力シート!C49)</f>
        <v/>
      </c>
      <c r="L35" s="204"/>
      <c r="M35" s="204"/>
      <c r="N35" s="205"/>
      <c r="O35" s="206">
        <v>30</v>
      </c>
      <c r="P35" s="207"/>
      <c r="Q35" s="207"/>
      <c r="R35" s="204" t="s">
        <v>62</v>
      </c>
      <c r="S35" s="204"/>
      <c r="T35" s="204"/>
      <c r="U35" s="204"/>
      <c r="V35" s="221"/>
      <c r="W35" s="208" t="str">
        <f>IF(入力シート!E49="","",入力シート!E49)</f>
        <v/>
      </c>
      <c r="X35" s="209"/>
      <c r="Y35" s="209"/>
      <c r="Z35" s="209"/>
      <c r="AA35" s="169" t="s">
        <v>57</v>
      </c>
      <c r="AB35" s="169"/>
      <c r="AC35" s="209" t="str">
        <f>IF(入力シート!I49="","",入力シート!I49)</f>
        <v/>
      </c>
      <c r="AD35" s="209"/>
      <c r="AE35" s="78" t="s">
        <v>52</v>
      </c>
      <c r="AF35" s="80"/>
      <c r="AG35" s="206"/>
      <c r="AH35" s="207"/>
      <c r="AI35" s="207"/>
      <c r="AJ35" s="199"/>
    </row>
    <row r="36" spans="2:36" ht="18.75" customHeight="1" x14ac:dyDescent="0.4">
      <c r="B36" s="198">
        <f>IF(入力シート!B50="",7,"⓻")</f>
        <v>7</v>
      </c>
      <c r="C36" s="199"/>
      <c r="D36" s="210" t="s">
        <v>31</v>
      </c>
      <c r="E36" s="211"/>
      <c r="F36" s="211"/>
      <c r="G36" s="211"/>
      <c r="H36" s="211"/>
      <c r="I36" s="211"/>
      <c r="J36" s="212"/>
      <c r="K36" s="203" t="str">
        <f>IF(入力シート!C50="","",入力シート!C50)</f>
        <v/>
      </c>
      <c r="L36" s="204"/>
      <c r="M36" s="204"/>
      <c r="N36" s="205"/>
      <c r="O36" s="206">
        <v>25</v>
      </c>
      <c r="P36" s="207"/>
      <c r="Q36" s="207"/>
      <c r="R36" s="204"/>
      <c r="S36" s="204"/>
      <c r="T36" s="204"/>
      <c r="U36" s="204"/>
      <c r="V36" s="221"/>
      <c r="W36" s="208" t="str">
        <f>IF(入力シート!E50="","",入力シート!E50)</f>
        <v/>
      </c>
      <c r="X36" s="209"/>
      <c r="Y36" s="209"/>
      <c r="Z36" s="209"/>
      <c r="AA36" s="219" t="s">
        <v>13</v>
      </c>
      <c r="AB36" s="219"/>
      <c r="AC36" s="209" t="str">
        <f>IF(入力シート!I50="","",入力シート!I50)</f>
        <v/>
      </c>
      <c r="AD36" s="209"/>
      <c r="AE36" s="78" t="s">
        <v>60</v>
      </c>
      <c r="AF36" s="80"/>
      <c r="AG36" s="206"/>
      <c r="AH36" s="207"/>
      <c r="AI36" s="207"/>
      <c r="AJ36" s="199"/>
    </row>
    <row r="37" spans="2:36" ht="18.75" customHeight="1" x14ac:dyDescent="0.4">
      <c r="B37" s="198">
        <f>IF(入力シート!B51="",8,"⓼")</f>
        <v>8</v>
      </c>
      <c r="C37" s="199"/>
      <c r="D37" s="222" t="s">
        <v>15</v>
      </c>
      <c r="E37" s="204"/>
      <c r="F37" s="204"/>
      <c r="G37" s="204"/>
      <c r="H37" s="204"/>
      <c r="I37" s="204"/>
      <c r="J37" s="221"/>
      <c r="K37" s="203" t="str">
        <f>IF(入力シート!C51="","",入力シート!C51)</f>
        <v/>
      </c>
      <c r="L37" s="204"/>
      <c r="M37" s="204"/>
      <c r="N37" s="205"/>
      <c r="O37" s="206">
        <v>30</v>
      </c>
      <c r="P37" s="207"/>
      <c r="Q37" s="207"/>
      <c r="R37" s="204"/>
      <c r="S37" s="204"/>
      <c r="T37" s="204"/>
      <c r="U37" s="204"/>
      <c r="V37" s="221"/>
      <c r="W37" s="208" t="str">
        <f>IF(入力シート!E51="","",入力シート!E51)</f>
        <v/>
      </c>
      <c r="X37" s="209"/>
      <c r="Y37" s="209"/>
      <c r="Z37" s="209"/>
      <c r="AA37" s="219" t="s">
        <v>13</v>
      </c>
      <c r="AB37" s="219"/>
      <c r="AC37" s="209" t="str">
        <f>IF(入力シート!I51="","",入力シート!I51)</f>
        <v/>
      </c>
      <c r="AD37" s="209"/>
      <c r="AE37" s="78" t="s">
        <v>60</v>
      </c>
      <c r="AF37" s="80"/>
      <c r="AG37" s="206"/>
      <c r="AH37" s="207"/>
      <c r="AI37" s="207"/>
      <c r="AJ37" s="199"/>
    </row>
    <row r="38" spans="2:36" ht="18.75" customHeight="1" x14ac:dyDescent="0.4">
      <c r="B38" s="198">
        <f>IF(入力シート!B52="",9,"⓽")</f>
        <v>9</v>
      </c>
      <c r="C38" s="199"/>
      <c r="D38" s="222" t="s">
        <v>65</v>
      </c>
      <c r="E38" s="204"/>
      <c r="F38" s="204"/>
      <c r="G38" s="204"/>
      <c r="H38" s="204"/>
      <c r="I38" s="204"/>
      <c r="J38" s="221"/>
      <c r="K38" s="203" t="str">
        <f>IF(入力シート!C52="","",入力シート!C52)</f>
        <v/>
      </c>
      <c r="L38" s="204"/>
      <c r="M38" s="204"/>
      <c r="N38" s="205"/>
      <c r="O38" s="206">
        <v>30</v>
      </c>
      <c r="P38" s="207"/>
      <c r="Q38" s="207"/>
      <c r="R38" s="204" t="s">
        <v>27</v>
      </c>
      <c r="S38" s="204"/>
      <c r="T38" s="204"/>
      <c r="U38" s="204"/>
      <c r="V38" s="221"/>
      <c r="W38" s="208" t="str">
        <f>IF(入力シート!E52="","",入力シート!E52)</f>
        <v/>
      </c>
      <c r="X38" s="209"/>
      <c r="Y38" s="209"/>
      <c r="Z38" s="209"/>
      <c r="AA38" s="169" t="s">
        <v>57</v>
      </c>
      <c r="AB38" s="169"/>
      <c r="AC38" s="209" t="str">
        <f>IF(入力シート!I52="","",入力シート!I52)</f>
        <v/>
      </c>
      <c r="AD38" s="209"/>
      <c r="AE38" s="78" t="s">
        <v>52</v>
      </c>
      <c r="AF38" s="80"/>
      <c r="AG38" s="206"/>
      <c r="AH38" s="207"/>
      <c r="AI38" s="207"/>
      <c r="AJ38" s="199"/>
    </row>
    <row r="39" spans="2:36" ht="18.75" customHeight="1" x14ac:dyDescent="0.4">
      <c r="B39" s="198">
        <f>IF(入力シート!B53="",10,"⓾")</f>
        <v>10</v>
      </c>
      <c r="C39" s="199"/>
      <c r="D39" s="170" t="s">
        <v>46</v>
      </c>
      <c r="E39" s="171"/>
      <c r="F39" s="171"/>
      <c r="G39" s="171"/>
      <c r="H39" s="171"/>
      <c r="I39" s="171"/>
      <c r="J39" s="168"/>
      <c r="K39" s="203" t="str">
        <f>IF(入力シート!C53="","",入力シート!C53)</f>
        <v/>
      </c>
      <c r="L39" s="204"/>
      <c r="M39" s="204"/>
      <c r="N39" s="205"/>
      <c r="O39" s="206">
        <v>30</v>
      </c>
      <c r="P39" s="207"/>
      <c r="Q39" s="207"/>
      <c r="R39" s="204" t="s">
        <v>33</v>
      </c>
      <c r="S39" s="204"/>
      <c r="T39" s="204"/>
      <c r="U39" s="204"/>
      <c r="V39" s="221"/>
      <c r="W39" s="208" t="str">
        <f>IF(入力シート!E53="","",入力シート!E53)</f>
        <v/>
      </c>
      <c r="X39" s="209"/>
      <c r="Y39" s="209"/>
      <c r="Z39" s="209"/>
      <c r="AA39" s="219" t="s">
        <v>13</v>
      </c>
      <c r="AB39" s="219"/>
      <c r="AC39" s="209" t="str">
        <f>IF(入力シート!I53="","",入力シート!I53)</f>
        <v/>
      </c>
      <c r="AD39" s="209"/>
      <c r="AE39" s="78" t="s">
        <v>60</v>
      </c>
      <c r="AF39" s="80"/>
      <c r="AG39" s="206"/>
      <c r="AH39" s="207"/>
      <c r="AI39" s="207"/>
      <c r="AJ39" s="199"/>
    </row>
    <row r="40" spans="2:36" ht="18.75" customHeight="1" x14ac:dyDescent="0.4">
      <c r="B40" s="198">
        <f>IF(入力シート!B54="",11,"⑪")</f>
        <v>11</v>
      </c>
      <c r="C40" s="199"/>
      <c r="D40" s="210" t="s">
        <v>50</v>
      </c>
      <c r="E40" s="211"/>
      <c r="F40" s="211"/>
      <c r="G40" s="211"/>
      <c r="H40" s="211"/>
      <c r="I40" s="211"/>
      <c r="J40" s="212"/>
      <c r="K40" s="223" t="str">
        <f>IF(入力シート!C54="","",入力シート!C54)</f>
        <v/>
      </c>
      <c r="L40" s="224"/>
      <c r="M40" s="224"/>
      <c r="N40" s="225"/>
      <c r="O40" s="206">
        <v>30</v>
      </c>
      <c r="P40" s="207"/>
      <c r="Q40" s="207"/>
      <c r="R40" s="204" t="s">
        <v>0</v>
      </c>
      <c r="S40" s="204"/>
      <c r="T40" s="204"/>
      <c r="U40" s="204"/>
      <c r="V40" s="221"/>
      <c r="W40" s="226" t="str">
        <f>IF(入力シート!E54="","",入力シート!E54)</f>
        <v/>
      </c>
      <c r="X40" s="227"/>
      <c r="Y40" s="227"/>
      <c r="Z40" s="227"/>
      <c r="AA40" s="228" t="s">
        <v>13</v>
      </c>
      <c r="AB40" s="228"/>
      <c r="AC40" s="227" t="str">
        <f>IF(入力シート!I54="","",入力シート!I54)</f>
        <v/>
      </c>
      <c r="AD40" s="227"/>
      <c r="AE40" s="79" t="s">
        <v>60</v>
      </c>
      <c r="AF40" s="81"/>
      <c r="AG40" s="206"/>
      <c r="AH40" s="207"/>
      <c r="AI40" s="207"/>
      <c r="AJ40" s="199"/>
    </row>
    <row r="41" spans="2:36" ht="13.5" customHeight="1" x14ac:dyDescent="0.4">
      <c r="B41" s="229" t="s">
        <v>45</v>
      </c>
      <c r="C41" s="230"/>
      <c r="D41" s="231"/>
      <c r="E41" s="231"/>
      <c r="F41" s="231"/>
      <c r="G41" s="231"/>
      <c r="H41" s="231"/>
      <c r="I41" s="232"/>
      <c r="J41" s="233" t="s">
        <v>49</v>
      </c>
      <c r="K41" s="153"/>
      <c r="L41" s="153"/>
      <c r="M41" s="153"/>
      <c r="N41" s="153"/>
      <c r="O41" s="209"/>
      <c r="P41" s="209"/>
      <c r="Q41" s="209"/>
      <c r="R41" s="209"/>
      <c r="S41" s="209"/>
      <c r="T41" s="209"/>
      <c r="U41" s="209"/>
      <c r="V41" s="209"/>
      <c r="W41" s="153"/>
      <c r="X41" s="153"/>
      <c r="Y41" s="153"/>
      <c r="Z41" s="153"/>
      <c r="AA41" s="153"/>
      <c r="AB41" s="153"/>
      <c r="AC41" s="153"/>
      <c r="AD41" s="153"/>
      <c r="AE41" s="153"/>
      <c r="AF41" s="153"/>
      <c r="AG41" s="153"/>
      <c r="AH41" s="153"/>
      <c r="AI41" s="153"/>
      <c r="AJ41" s="154"/>
    </row>
    <row r="42" spans="2:36" ht="13.5" customHeight="1" x14ac:dyDescent="0.4">
      <c r="B42" s="234" t="s">
        <v>47</v>
      </c>
      <c r="C42" s="235"/>
      <c r="D42" s="235"/>
      <c r="E42" s="235"/>
      <c r="F42" s="235"/>
      <c r="G42" s="235"/>
      <c r="H42" s="235"/>
      <c r="I42" s="236"/>
      <c r="J42" s="237" t="s">
        <v>95</v>
      </c>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9"/>
    </row>
    <row r="43" spans="2:36" ht="6.75" customHeight="1" x14ac:dyDescent="0.4"/>
    <row r="44" spans="2:36" ht="13.5" customHeight="1" x14ac:dyDescent="0.4">
      <c r="U44" s="59"/>
      <c r="V44" s="65"/>
      <c r="W44" s="65"/>
      <c r="X44" s="65"/>
      <c r="Y44" s="65"/>
      <c r="Z44" s="65"/>
      <c r="AA44" s="65"/>
      <c r="AB44" s="65"/>
      <c r="AC44" s="75"/>
    </row>
    <row r="45" spans="2:36" ht="13.5" customHeight="1" x14ac:dyDescent="0.4">
      <c r="U45" s="60"/>
      <c r="AC45" s="76"/>
      <c r="AE45" s="68"/>
      <c r="AF45" s="68"/>
      <c r="AG45" s="68"/>
      <c r="AH45" s="68"/>
      <c r="AI45" s="68"/>
      <c r="AJ45" s="68"/>
    </row>
    <row r="46" spans="2:36" ht="5.25" customHeight="1" x14ac:dyDescent="0.4">
      <c r="U46" s="60"/>
      <c r="AC46" s="76"/>
      <c r="AE46" s="68"/>
      <c r="AF46" s="68"/>
      <c r="AG46" s="68"/>
      <c r="AH46" s="68"/>
      <c r="AI46" s="68"/>
      <c r="AJ46" s="68"/>
    </row>
    <row r="47" spans="2:36" ht="13.5" customHeight="1" x14ac:dyDescent="0.4">
      <c r="U47" s="60"/>
      <c r="AC47" s="76"/>
      <c r="AE47" s="68"/>
      <c r="AF47" s="68"/>
      <c r="AG47" s="68"/>
      <c r="AH47" s="68"/>
      <c r="AI47" s="68"/>
      <c r="AJ47" s="68"/>
    </row>
    <row r="48" spans="2:36" ht="19.5" customHeight="1" x14ac:dyDescent="0.4">
      <c r="U48" s="61"/>
      <c r="V48" s="66"/>
      <c r="W48" s="66"/>
      <c r="X48" s="66"/>
      <c r="Y48" s="66"/>
      <c r="Z48" s="66"/>
      <c r="AA48" s="66"/>
      <c r="AB48" s="66"/>
      <c r="AC48" s="77"/>
      <c r="AE48" s="68"/>
      <c r="AF48" s="68"/>
      <c r="AG48" s="68"/>
      <c r="AH48" s="68"/>
      <c r="AI48" s="68"/>
      <c r="AJ48" s="68"/>
    </row>
    <row r="49" spans="21:36" ht="7.5" customHeight="1" x14ac:dyDescent="0.4">
      <c r="AE49" s="68"/>
      <c r="AF49" s="68"/>
      <c r="AG49" s="68"/>
      <c r="AH49" s="68"/>
      <c r="AI49" s="68"/>
      <c r="AJ49" s="68"/>
    </row>
    <row r="50" spans="21:36" ht="12.75" customHeight="1" x14ac:dyDescent="0.4">
      <c r="U50" s="62"/>
      <c r="V50" s="67"/>
      <c r="W50" s="70"/>
      <c r="X50" s="62"/>
      <c r="Y50" s="67"/>
      <c r="Z50" s="70"/>
      <c r="AA50" s="67"/>
      <c r="AB50" s="67"/>
      <c r="AC50" s="70"/>
      <c r="AE50" s="68"/>
      <c r="AF50" s="68"/>
      <c r="AG50" s="68"/>
      <c r="AH50" s="68"/>
      <c r="AI50" s="68"/>
      <c r="AJ50" s="68"/>
    </row>
    <row r="51" spans="21:36" ht="4.5" customHeight="1" x14ac:dyDescent="0.4">
      <c r="U51" s="63"/>
      <c r="V51" s="68"/>
      <c r="W51" s="71"/>
      <c r="X51" s="63"/>
      <c r="Y51" s="68"/>
      <c r="Z51" s="71"/>
      <c r="AA51" s="68"/>
      <c r="AB51" s="68"/>
      <c r="AC51" s="71"/>
      <c r="AE51" s="68"/>
      <c r="AF51" s="68"/>
      <c r="AG51" s="68"/>
      <c r="AH51" s="68"/>
      <c r="AI51" s="68"/>
      <c r="AJ51" s="68"/>
    </row>
    <row r="52" spans="21:36" ht="24.75" customHeight="1" x14ac:dyDescent="0.4">
      <c r="U52" s="62"/>
      <c r="V52" s="67"/>
      <c r="W52" s="70"/>
      <c r="X52" s="62"/>
      <c r="Y52" s="67"/>
      <c r="Z52" s="70"/>
      <c r="AA52" s="67"/>
      <c r="AB52" s="67"/>
      <c r="AC52" s="70"/>
      <c r="AE52" s="68"/>
      <c r="AF52" s="68"/>
      <c r="AG52" s="68"/>
      <c r="AH52" s="68"/>
      <c r="AI52" s="68"/>
      <c r="AJ52" s="68"/>
    </row>
    <row r="53" spans="21:36" ht="13.5" customHeight="1" x14ac:dyDescent="0.4">
      <c r="U53" s="64"/>
      <c r="V53" s="69"/>
      <c r="W53" s="72"/>
      <c r="X53" s="64"/>
      <c r="Y53" s="69"/>
      <c r="Z53" s="72"/>
      <c r="AA53" s="69"/>
      <c r="AB53" s="69"/>
      <c r="AC53" s="72"/>
      <c r="AE53" s="68"/>
      <c r="AF53" s="68"/>
      <c r="AG53" s="68"/>
      <c r="AH53" s="68"/>
      <c r="AI53" s="68"/>
      <c r="AJ53" s="68"/>
    </row>
  </sheetData>
  <sheetProtection algorithmName="SHA-512" hashValue="y3Bx1BOiTdMKF7MsuuuHcHftyiWZcqGWOi0G9xaKcxtpQ9l6hQbtCOA54EmWxK2FtPNlh7EPGzoypw2qLubPtg==" saltValue="b3kEX5N7fGgisWjKrKnoDQ==" spinCount="100000" sheet="1" objects="1" scenarios="1" selectLockedCells="1" selectUnlockedCells="1"/>
  <mergeCells count="180">
    <mergeCell ref="B41:I41"/>
    <mergeCell ref="J41:AJ41"/>
    <mergeCell ref="B42:I42"/>
    <mergeCell ref="J42:AJ42"/>
    <mergeCell ref="B10:F14"/>
    <mergeCell ref="G10:J11"/>
    <mergeCell ref="AD11:AJ14"/>
    <mergeCell ref="G13:J14"/>
    <mergeCell ref="K13:AC14"/>
    <mergeCell ref="B15:F19"/>
    <mergeCell ref="G15:J16"/>
    <mergeCell ref="AD16:AJ19"/>
    <mergeCell ref="G18:J19"/>
    <mergeCell ref="K18:AC19"/>
    <mergeCell ref="B21:D23"/>
    <mergeCell ref="E21:U23"/>
    <mergeCell ref="V21:AI23"/>
    <mergeCell ref="B24:D25"/>
    <mergeCell ref="B26:D27"/>
    <mergeCell ref="R30:V32"/>
    <mergeCell ref="R35:V37"/>
    <mergeCell ref="B40:C40"/>
    <mergeCell ref="D40:J40"/>
    <mergeCell ref="K40:N40"/>
    <mergeCell ref="O40:Q40"/>
    <mergeCell ref="R40:V40"/>
    <mergeCell ref="W40:Z40"/>
    <mergeCell ref="AA40:AB40"/>
    <mergeCell ref="AC40:AD40"/>
    <mergeCell ref="AG40:AJ40"/>
    <mergeCell ref="B39:C39"/>
    <mergeCell ref="D39:J39"/>
    <mergeCell ref="K39:N39"/>
    <mergeCell ref="O39:Q39"/>
    <mergeCell ref="R39:V39"/>
    <mergeCell ref="W39:Z39"/>
    <mergeCell ref="AA39:AB39"/>
    <mergeCell ref="AC39:AD39"/>
    <mergeCell ref="AG39:AJ39"/>
    <mergeCell ref="B37:C37"/>
    <mergeCell ref="D37:J37"/>
    <mergeCell ref="K37:N37"/>
    <mergeCell ref="O37:Q37"/>
    <mergeCell ref="W37:Z37"/>
    <mergeCell ref="AA37:AB37"/>
    <mergeCell ref="AC37:AD37"/>
    <mergeCell ref="AG37:AJ37"/>
    <mergeCell ref="B38:C38"/>
    <mergeCell ref="D38:J38"/>
    <mergeCell ref="K38:N38"/>
    <mergeCell ref="O38:Q38"/>
    <mergeCell ref="R38:V38"/>
    <mergeCell ref="W38:Z38"/>
    <mergeCell ref="AA38:AB38"/>
    <mergeCell ref="AC38:AD38"/>
    <mergeCell ref="AG38:AJ38"/>
    <mergeCell ref="B35:C35"/>
    <mergeCell ref="D35:J35"/>
    <mergeCell ref="K35:N35"/>
    <mergeCell ref="O35:Q35"/>
    <mergeCell ref="W35:Z35"/>
    <mergeCell ref="AA35:AB35"/>
    <mergeCell ref="AC35:AD35"/>
    <mergeCell ref="AG35:AJ35"/>
    <mergeCell ref="B36:C36"/>
    <mergeCell ref="D36:J36"/>
    <mergeCell ref="K36:N36"/>
    <mergeCell ref="O36:Q36"/>
    <mergeCell ref="W36:Z36"/>
    <mergeCell ref="AA36:AB36"/>
    <mergeCell ref="AC36:AD36"/>
    <mergeCell ref="AG36:AJ36"/>
    <mergeCell ref="B34:C34"/>
    <mergeCell ref="D34:J34"/>
    <mergeCell ref="K34:N34"/>
    <mergeCell ref="O34:Q34"/>
    <mergeCell ref="R34:V34"/>
    <mergeCell ref="W34:Z34"/>
    <mergeCell ref="AA34:AB34"/>
    <mergeCell ref="AC34:AD34"/>
    <mergeCell ref="AG34:AJ34"/>
    <mergeCell ref="B33:C33"/>
    <mergeCell ref="D33:J33"/>
    <mergeCell ref="K33:N33"/>
    <mergeCell ref="O33:Q33"/>
    <mergeCell ref="R33:V33"/>
    <mergeCell ref="W33:Z33"/>
    <mergeCell ref="AA33:AB33"/>
    <mergeCell ref="AC33:AD33"/>
    <mergeCell ref="AG33:AJ33"/>
    <mergeCell ref="B31:C31"/>
    <mergeCell ref="D31:J31"/>
    <mergeCell ref="K31:N31"/>
    <mergeCell ref="O31:Q31"/>
    <mergeCell ref="W31:Z31"/>
    <mergeCell ref="AA31:AB31"/>
    <mergeCell ref="AC31:AD31"/>
    <mergeCell ref="AG31:AJ31"/>
    <mergeCell ref="B32:C32"/>
    <mergeCell ref="D32:J32"/>
    <mergeCell ref="K32:N32"/>
    <mergeCell ref="O32:Q32"/>
    <mergeCell ref="W32:Z32"/>
    <mergeCell ref="AA32:AF32"/>
    <mergeCell ref="AG32:AJ32"/>
    <mergeCell ref="C28:AJ28"/>
    <mergeCell ref="B29:C29"/>
    <mergeCell ref="D29:J29"/>
    <mergeCell ref="K29:N29"/>
    <mergeCell ref="O29:Q29"/>
    <mergeCell ref="R29:V29"/>
    <mergeCell ref="W29:AF29"/>
    <mergeCell ref="AG29:AJ29"/>
    <mergeCell ref="B30:C30"/>
    <mergeCell ref="D30:J30"/>
    <mergeCell ref="K30:N30"/>
    <mergeCell ref="O30:Q30"/>
    <mergeCell ref="W30:Z30"/>
    <mergeCell ref="AA30:AB30"/>
    <mergeCell ref="AC30:AD30"/>
    <mergeCell ref="AG30:AJ30"/>
    <mergeCell ref="E26:L26"/>
    <mergeCell ref="M26:R26"/>
    <mergeCell ref="S26:T26"/>
    <mergeCell ref="U26:AJ26"/>
    <mergeCell ref="E27:F27"/>
    <mergeCell ref="G27:H27"/>
    <mergeCell ref="I27:J27"/>
    <mergeCell ref="K27:L27"/>
    <mergeCell ref="S27:T27"/>
    <mergeCell ref="U27:V27"/>
    <mergeCell ref="W27:X27"/>
    <mergeCell ref="Y27:Z27"/>
    <mergeCell ref="AA27:AB27"/>
    <mergeCell ref="AC27:AD27"/>
    <mergeCell ref="AE27:AF27"/>
    <mergeCell ref="AG27:AH27"/>
    <mergeCell ref="AI27:AJ27"/>
    <mergeCell ref="K16:AC16"/>
    <mergeCell ref="G17:J17"/>
    <mergeCell ref="K17:AC17"/>
    <mergeCell ref="E24:L24"/>
    <mergeCell ref="M24:R24"/>
    <mergeCell ref="S24:V24"/>
    <mergeCell ref="W24:AJ24"/>
    <mergeCell ref="E25:F25"/>
    <mergeCell ref="G25:H25"/>
    <mergeCell ref="I25:J25"/>
    <mergeCell ref="K25:L25"/>
    <mergeCell ref="M25:N25"/>
    <mergeCell ref="O25:P25"/>
    <mergeCell ref="Q25:R25"/>
    <mergeCell ref="S25:V25"/>
    <mergeCell ref="W25:X25"/>
    <mergeCell ref="Y25:Z25"/>
    <mergeCell ref="AA25:AB25"/>
    <mergeCell ref="AC25:AD25"/>
    <mergeCell ref="AE25:AF25"/>
    <mergeCell ref="AG25:AH25"/>
    <mergeCell ref="AI25:AJ25"/>
    <mergeCell ref="L10:R10"/>
    <mergeCell ref="S10:V10"/>
    <mergeCell ref="W10:AC10"/>
    <mergeCell ref="AD10:AJ10"/>
    <mergeCell ref="K11:AC11"/>
    <mergeCell ref="G12:J12"/>
    <mergeCell ref="K12:AC12"/>
    <mergeCell ref="L15:R15"/>
    <mergeCell ref="S15:V15"/>
    <mergeCell ref="W15:AC15"/>
    <mergeCell ref="AD15:AJ15"/>
    <mergeCell ref="Q1:AJ1"/>
    <mergeCell ref="AB5:AC5"/>
    <mergeCell ref="AE5:AF5"/>
    <mergeCell ref="AH5:AI5"/>
    <mergeCell ref="D7:E7"/>
    <mergeCell ref="B9:F9"/>
    <mergeCell ref="G9:L9"/>
    <mergeCell ref="M9:T9"/>
    <mergeCell ref="U9:AJ9"/>
  </mergeCells>
  <phoneticPr fontId="1" type="Hiragana"/>
  <pageMargins left="0.7" right="0.7" top="0.75" bottom="0.35629921259842523" header="0.3" footer="0.3"/>
  <pageSetup paperSize="9" scale="99" orientation="portrait" r:id="rId1"/>
  <headerFooter>
    <oddHeader xml:space="preserve">&amp;L様式第１号（第５条,第６条関係）&amp;R&amp;18 </oddHeader>
    <oddFooter>&amp;R&amp;20 １/３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J53"/>
  <sheetViews>
    <sheetView showGridLines="0" view="pageBreakPreview" topLeftCell="A28" zoomScaleSheetLayoutView="100" workbookViewId="0">
      <selection activeCell="A13" sqref="A1:XFD1048576"/>
    </sheetView>
  </sheetViews>
  <sheetFormatPr defaultColWidth="2.25" defaultRowHeight="13.5" customHeight="1" x14ac:dyDescent="0.4"/>
  <cols>
    <col min="1" max="1" width="0.625" style="52" customWidth="1"/>
    <col min="2" max="24" width="2.25" style="52" customWidth="1"/>
    <col min="25" max="25" width="3.125" style="52" customWidth="1"/>
    <col min="26" max="28" width="2.25" style="52" customWidth="1"/>
    <col min="29" max="29" width="2.5" style="52" customWidth="1"/>
    <col min="30" max="30" width="2.25" style="52" customWidth="1"/>
    <col min="31" max="16384" width="2.25" style="52"/>
  </cols>
  <sheetData>
    <row r="1" spans="2:36" ht="13.5" customHeight="1" x14ac:dyDescent="0.4">
      <c r="Q1" s="140" t="str">
        <f>IF(入力シート!B61="","","納税者番号(取手市使用)："&amp;入力シート!B61)</f>
        <v/>
      </c>
      <c r="R1" s="140"/>
      <c r="S1" s="140"/>
      <c r="T1" s="140"/>
      <c r="U1" s="140"/>
      <c r="V1" s="140"/>
      <c r="W1" s="140"/>
      <c r="X1" s="140"/>
      <c r="Y1" s="140"/>
      <c r="Z1" s="140"/>
      <c r="AA1" s="140"/>
      <c r="AB1" s="140"/>
      <c r="AC1" s="140"/>
      <c r="AD1" s="140"/>
      <c r="AE1" s="140"/>
      <c r="AF1" s="140"/>
      <c r="AG1" s="140"/>
      <c r="AH1" s="140"/>
      <c r="AI1" s="140"/>
      <c r="AJ1" s="140"/>
    </row>
    <row r="3" spans="2:36" ht="13.5" customHeight="1" x14ac:dyDescent="0.4">
      <c r="O3" s="56"/>
    </row>
    <row r="4" spans="2:36" ht="13.5" customHeight="1" x14ac:dyDescent="0.4">
      <c r="O4" s="56"/>
    </row>
    <row r="5" spans="2:36" ht="13.5" customHeight="1" x14ac:dyDescent="0.4">
      <c r="O5" s="57"/>
      <c r="X5" s="73" t="s">
        <v>1</v>
      </c>
      <c r="Y5" s="74"/>
      <c r="Z5" s="74"/>
      <c r="AA5" s="74"/>
      <c r="AB5" s="141" t="str">
        <f>IF(入力シート!A8="","",入力シート!A8)</f>
        <v/>
      </c>
      <c r="AC5" s="141"/>
      <c r="AD5" s="74" t="s">
        <v>9</v>
      </c>
      <c r="AE5" s="141" t="str">
        <f>IF(入力シート!C8="","",入力シート!C8)</f>
        <v/>
      </c>
      <c r="AF5" s="141"/>
      <c r="AG5" s="74" t="s">
        <v>10</v>
      </c>
      <c r="AH5" s="141" t="str">
        <f>IF(入力シート!E8="","",入力シート!E8)</f>
        <v/>
      </c>
      <c r="AI5" s="141"/>
      <c r="AJ5" s="82" t="s">
        <v>2</v>
      </c>
    </row>
    <row r="7" spans="2:36" ht="13.5" customHeight="1" x14ac:dyDescent="0.4">
      <c r="C7" s="52" t="s">
        <v>8</v>
      </c>
      <c r="D7" s="142" t="str">
        <f>IF(入力シート!A13="","",入力シート!A13)</f>
        <v/>
      </c>
      <c r="E7" s="142"/>
      <c r="F7" s="52" t="s">
        <v>11</v>
      </c>
    </row>
    <row r="8" spans="2:36" ht="7.5" customHeight="1" x14ac:dyDescent="0.4"/>
    <row r="9" spans="2:36" ht="13.5" customHeight="1" x14ac:dyDescent="0.4">
      <c r="B9" s="143" t="s">
        <v>26</v>
      </c>
      <c r="C9" s="144"/>
      <c r="D9" s="144"/>
      <c r="E9" s="144"/>
      <c r="F9" s="145"/>
      <c r="G9" s="146" t="str">
        <f>IF(入力シート!A13="新規","⓵　新規（１６６）","１　新規（１６６）")</f>
        <v>１　新規（１６６）</v>
      </c>
      <c r="H9" s="146"/>
      <c r="I9" s="146"/>
      <c r="J9" s="146"/>
      <c r="K9" s="146"/>
      <c r="L9" s="146"/>
      <c r="M9" s="146" t="str">
        <f>IF(入力シート!A13="解約","⓶　解約・廃止（１７６）","２　解約・廃止（１７６）")</f>
        <v>２　解約・廃止（１７６）</v>
      </c>
      <c r="N9" s="146"/>
      <c r="O9" s="146"/>
      <c r="P9" s="146"/>
      <c r="Q9" s="146"/>
      <c r="R9" s="146"/>
      <c r="S9" s="146"/>
      <c r="T9" s="146"/>
      <c r="U9" s="146" t="str">
        <f>IF(入力シート!A13="変更","⓷　変更（ゆうちょ銀行を除く）（内容：　　　　　　）","３　変更（ゆうちょ銀行を除く）（内容：　　　　　　）")</f>
        <v>３　変更（ゆうちょ銀行を除く）（内容：　　　　　　）</v>
      </c>
      <c r="V9" s="146"/>
      <c r="W9" s="146"/>
      <c r="X9" s="146"/>
      <c r="Y9" s="146"/>
      <c r="Z9" s="146"/>
      <c r="AA9" s="146"/>
      <c r="AB9" s="146"/>
      <c r="AC9" s="146"/>
      <c r="AD9" s="146"/>
      <c r="AE9" s="146"/>
      <c r="AF9" s="146"/>
      <c r="AG9" s="146"/>
      <c r="AH9" s="146"/>
      <c r="AI9" s="146"/>
      <c r="AJ9" s="147"/>
    </row>
    <row r="10" spans="2:36" ht="13.5" customHeight="1" x14ac:dyDescent="0.4">
      <c r="B10" s="240" t="s">
        <v>23</v>
      </c>
      <c r="C10" s="142"/>
      <c r="D10" s="142"/>
      <c r="E10" s="142"/>
      <c r="F10" s="142"/>
      <c r="G10" s="242" t="s">
        <v>12</v>
      </c>
      <c r="H10" s="142"/>
      <c r="I10" s="142"/>
      <c r="J10" s="243"/>
      <c r="K10" s="53"/>
      <c r="L10" s="148"/>
      <c r="M10" s="148"/>
      <c r="N10" s="148"/>
      <c r="O10" s="148"/>
      <c r="P10" s="148"/>
      <c r="Q10" s="148"/>
      <c r="R10" s="148"/>
      <c r="S10" s="149" t="s">
        <v>7</v>
      </c>
      <c r="T10" s="149"/>
      <c r="U10" s="149"/>
      <c r="V10" s="149"/>
      <c r="W10" s="150" t="str">
        <f>IF(入力シート!B22="","",入力シート!B22)</f>
        <v/>
      </c>
      <c r="X10" s="150"/>
      <c r="Y10" s="150"/>
      <c r="Z10" s="150"/>
      <c r="AA10" s="150"/>
      <c r="AB10" s="150"/>
      <c r="AC10" s="151"/>
      <c r="AD10" s="152" t="s">
        <v>6</v>
      </c>
      <c r="AE10" s="153"/>
      <c r="AF10" s="153"/>
      <c r="AG10" s="153"/>
      <c r="AH10" s="153"/>
      <c r="AI10" s="153"/>
      <c r="AJ10" s="154"/>
    </row>
    <row r="11" spans="2:36" ht="17.25" customHeight="1" x14ac:dyDescent="0.4">
      <c r="B11" s="240"/>
      <c r="C11" s="142"/>
      <c r="D11" s="142"/>
      <c r="E11" s="142"/>
      <c r="F11" s="142"/>
      <c r="G11" s="152"/>
      <c r="H11" s="153"/>
      <c r="I11" s="153"/>
      <c r="J11" s="155"/>
      <c r="K11" s="152" t="str">
        <f>IF(入力シート!B19="","",入力シート!B19)</f>
        <v/>
      </c>
      <c r="L11" s="153"/>
      <c r="M11" s="153"/>
      <c r="N11" s="153"/>
      <c r="O11" s="153"/>
      <c r="P11" s="153"/>
      <c r="Q11" s="153"/>
      <c r="R11" s="153"/>
      <c r="S11" s="153"/>
      <c r="T11" s="153"/>
      <c r="U11" s="153"/>
      <c r="V11" s="153"/>
      <c r="W11" s="153"/>
      <c r="X11" s="153"/>
      <c r="Y11" s="153"/>
      <c r="Z11" s="153"/>
      <c r="AA11" s="153"/>
      <c r="AB11" s="153"/>
      <c r="AC11" s="155"/>
      <c r="AD11" s="282"/>
      <c r="AE11" s="283"/>
      <c r="AF11" s="283"/>
      <c r="AG11" s="283"/>
      <c r="AH11" s="283"/>
      <c r="AI11" s="283"/>
      <c r="AJ11" s="284"/>
    </row>
    <row r="12" spans="2:36" ht="9.75" customHeight="1" x14ac:dyDescent="0.4">
      <c r="B12" s="240"/>
      <c r="C12" s="142"/>
      <c r="D12" s="142"/>
      <c r="E12" s="142"/>
      <c r="F12" s="142"/>
      <c r="G12" s="156" t="s">
        <v>19</v>
      </c>
      <c r="H12" s="157"/>
      <c r="I12" s="157"/>
      <c r="J12" s="158"/>
      <c r="K12" s="159" t="str">
        <f>IF(入力シート!B21="","",入力シート!B21)</f>
        <v/>
      </c>
      <c r="L12" s="160"/>
      <c r="M12" s="160"/>
      <c r="N12" s="160"/>
      <c r="O12" s="160"/>
      <c r="P12" s="160"/>
      <c r="Q12" s="160"/>
      <c r="R12" s="160"/>
      <c r="S12" s="160"/>
      <c r="T12" s="160"/>
      <c r="U12" s="160"/>
      <c r="V12" s="160"/>
      <c r="W12" s="160"/>
      <c r="X12" s="160"/>
      <c r="Y12" s="160"/>
      <c r="Z12" s="160"/>
      <c r="AA12" s="160"/>
      <c r="AB12" s="160"/>
      <c r="AC12" s="161"/>
      <c r="AD12" s="285"/>
      <c r="AE12" s="286"/>
      <c r="AF12" s="286"/>
      <c r="AG12" s="286"/>
      <c r="AH12" s="286"/>
      <c r="AI12" s="286"/>
      <c r="AJ12" s="287"/>
    </row>
    <row r="13" spans="2:36" ht="13.5" customHeight="1" x14ac:dyDescent="0.4">
      <c r="B13" s="240"/>
      <c r="C13" s="142"/>
      <c r="D13" s="142"/>
      <c r="E13" s="142"/>
      <c r="F13" s="142"/>
      <c r="G13" s="242" t="s">
        <v>16</v>
      </c>
      <c r="H13" s="142"/>
      <c r="I13" s="142"/>
      <c r="J13" s="243"/>
      <c r="K13" s="246" t="str">
        <f>IF(入力シート!B20="","",入力シート!B20)</f>
        <v/>
      </c>
      <c r="L13" s="247"/>
      <c r="M13" s="247"/>
      <c r="N13" s="247"/>
      <c r="O13" s="247"/>
      <c r="P13" s="247"/>
      <c r="Q13" s="247"/>
      <c r="R13" s="247"/>
      <c r="S13" s="247"/>
      <c r="T13" s="247"/>
      <c r="U13" s="247"/>
      <c r="V13" s="247"/>
      <c r="W13" s="247"/>
      <c r="X13" s="247"/>
      <c r="Y13" s="247"/>
      <c r="Z13" s="247"/>
      <c r="AA13" s="247"/>
      <c r="AB13" s="247"/>
      <c r="AC13" s="248"/>
      <c r="AD13" s="285"/>
      <c r="AE13" s="286"/>
      <c r="AF13" s="286"/>
      <c r="AG13" s="286"/>
      <c r="AH13" s="286"/>
      <c r="AI13" s="286"/>
      <c r="AJ13" s="287"/>
    </row>
    <row r="14" spans="2:36" ht="13.5" customHeight="1" x14ac:dyDescent="0.4">
      <c r="B14" s="241"/>
      <c r="C14" s="238"/>
      <c r="D14" s="238"/>
      <c r="E14" s="238"/>
      <c r="F14" s="238"/>
      <c r="G14" s="237"/>
      <c r="H14" s="238"/>
      <c r="I14" s="238"/>
      <c r="J14" s="245"/>
      <c r="K14" s="249"/>
      <c r="L14" s="250"/>
      <c r="M14" s="250"/>
      <c r="N14" s="250"/>
      <c r="O14" s="250"/>
      <c r="P14" s="250"/>
      <c r="Q14" s="250"/>
      <c r="R14" s="250"/>
      <c r="S14" s="250"/>
      <c r="T14" s="250"/>
      <c r="U14" s="250"/>
      <c r="V14" s="250"/>
      <c r="W14" s="250"/>
      <c r="X14" s="250"/>
      <c r="Y14" s="250"/>
      <c r="Z14" s="250"/>
      <c r="AA14" s="250"/>
      <c r="AB14" s="250"/>
      <c r="AC14" s="251"/>
      <c r="AD14" s="288"/>
      <c r="AE14" s="289"/>
      <c r="AF14" s="289"/>
      <c r="AG14" s="289"/>
      <c r="AH14" s="289"/>
      <c r="AI14" s="289"/>
      <c r="AJ14" s="290"/>
    </row>
    <row r="15" spans="2:36" ht="13.5" customHeight="1" x14ac:dyDescent="0.4">
      <c r="B15" s="252" t="s">
        <v>24</v>
      </c>
      <c r="C15" s="253"/>
      <c r="D15" s="253"/>
      <c r="E15" s="253"/>
      <c r="F15" s="253"/>
      <c r="G15" s="254" t="s">
        <v>12</v>
      </c>
      <c r="H15" s="253"/>
      <c r="I15" s="253"/>
      <c r="J15" s="255"/>
      <c r="K15" s="53"/>
      <c r="L15" s="148"/>
      <c r="M15" s="148"/>
      <c r="N15" s="148"/>
      <c r="O15" s="148"/>
      <c r="P15" s="148"/>
      <c r="Q15" s="148"/>
      <c r="R15" s="148"/>
      <c r="S15" s="149" t="s">
        <v>7</v>
      </c>
      <c r="T15" s="149"/>
      <c r="U15" s="149"/>
      <c r="V15" s="149"/>
      <c r="W15" s="150" t="str">
        <f>IF(入力シート!B32="","",入力シート!B32)</f>
        <v/>
      </c>
      <c r="X15" s="150"/>
      <c r="Y15" s="150"/>
      <c r="Z15" s="150"/>
      <c r="AA15" s="150"/>
      <c r="AB15" s="150"/>
      <c r="AC15" s="151"/>
      <c r="AD15" s="162" t="s">
        <v>29</v>
      </c>
      <c r="AE15" s="163"/>
      <c r="AF15" s="163"/>
      <c r="AG15" s="163"/>
      <c r="AH15" s="163"/>
      <c r="AI15" s="163"/>
      <c r="AJ15" s="164"/>
    </row>
    <row r="16" spans="2:36" ht="17.25" customHeight="1" x14ac:dyDescent="0.4">
      <c r="B16" s="240"/>
      <c r="C16" s="142"/>
      <c r="D16" s="142"/>
      <c r="E16" s="142"/>
      <c r="F16" s="142"/>
      <c r="G16" s="152"/>
      <c r="H16" s="153"/>
      <c r="I16" s="153"/>
      <c r="J16" s="155"/>
      <c r="K16" s="165" t="str">
        <f>IF(入力シート!B29="","",入力シート!B29)</f>
        <v/>
      </c>
      <c r="L16" s="166"/>
      <c r="M16" s="166"/>
      <c r="N16" s="166"/>
      <c r="O16" s="166"/>
      <c r="P16" s="166"/>
      <c r="Q16" s="166"/>
      <c r="R16" s="166"/>
      <c r="S16" s="166"/>
      <c r="T16" s="166"/>
      <c r="U16" s="166"/>
      <c r="V16" s="166"/>
      <c r="W16" s="166"/>
      <c r="X16" s="166"/>
      <c r="Y16" s="166"/>
      <c r="Z16" s="166"/>
      <c r="AA16" s="166"/>
      <c r="AB16" s="166"/>
      <c r="AC16" s="167"/>
      <c r="AD16" s="282"/>
      <c r="AE16" s="283"/>
      <c r="AF16" s="283"/>
      <c r="AG16" s="283"/>
      <c r="AH16" s="283"/>
      <c r="AI16" s="283"/>
      <c r="AJ16" s="284"/>
    </row>
    <row r="17" spans="2:36" ht="9.75" customHeight="1" x14ac:dyDescent="0.4">
      <c r="B17" s="240"/>
      <c r="C17" s="142"/>
      <c r="D17" s="142"/>
      <c r="E17" s="142"/>
      <c r="F17" s="142"/>
      <c r="G17" s="156" t="s">
        <v>19</v>
      </c>
      <c r="H17" s="157"/>
      <c r="I17" s="157"/>
      <c r="J17" s="158"/>
      <c r="K17" s="159" t="str">
        <f>IF(入力シート!B31="","",入力シート!B31)</f>
        <v/>
      </c>
      <c r="L17" s="160"/>
      <c r="M17" s="160"/>
      <c r="N17" s="160"/>
      <c r="O17" s="160"/>
      <c r="P17" s="160"/>
      <c r="Q17" s="160"/>
      <c r="R17" s="160"/>
      <c r="S17" s="160"/>
      <c r="T17" s="160"/>
      <c r="U17" s="160"/>
      <c r="V17" s="160"/>
      <c r="W17" s="160"/>
      <c r="X17" s="160"/>
      <c r="Y17" s="160"/>
      <c r="Z17" s="160"/>
      <c r="AA17" s="160"/>
      <c r="AB17" s="160"/>
      <c r="AC17" s="161"/>
      <c r="AD17" s="285"/>
      <c r="AE17" s="286"/>
      <c r="AF17" s="286"/>
      <c r="AG17" s="286"/>
      <c r="AH17" s="286"/>
      <c r="AI17" s="286"/>
      <c r="AJ17" s="287"/>
    </row>
    <row r="18" spans="2:36" ht="13.5" customHeight="1" x14ac:dyDescent="0.4">
      <c r="B18" s="240"/>
      <c r="C18" s="142"/>
      <c r="D18" s="142"/>
      <c r="E18" s="142"/>
      <c r="F18" s="142"/>
      <c r="G18" s="242" t="s">
        <v>16</v>
      </c>
      <c r="H18" s="142"/>
      <c r="I18" s="142"/>
      <c r="J18" s="243"/>
      <c r="K18" s="246" t="str">
        <f>IF(入力シート!B30="","",入力シート!B30)</f>
        <v/>
      </c>
      <c r="L18" s="247"/>
      <c r="M18" s="247"/>
      <c r="N18" s="247"/>
      <c r="O18" s="247"/>
      <c r="P18" s="247"/>
      <c r="Q18" s="247"/>
      <c r="R18" s="247"/>
      <c r="S18" s="247"/>
      <c r="T18" s="247"/>
      <c r="U18" s="247"/>
      <c r="V18" s="247"/>
      <c r="W18" s="247"/>
      <c r="X18" s="247"/>
      <c r="Y18" s="247"/>
      <c r="Z18" s="247"/>
      <c r="AA18" s="247"/>
      <c r="AB18" s="247"/>
      <c r="AC18" s="248"/>
      <c r="AD18" s="285"/>
      <c r="AE18" s="286"/>
      <c r="AF18" s="286"/>
      <c r="AG18" s="286"/>
      <c r="AH18" s="286"/>
      <c r="AI18" s="286"/>
      <c r="AJ18" s="287"/>
    </row>
    <row r="19" spans="2:36" ht="13.5" customHeight="1" x14ac:dyDescent="0.4">
      <c r="B19" s="241"/>
      <c r="C19" s="238"/>
      <c r="D19" s="238"/>
      <c r="E19" s="238"/>
      <c r="F19" s="238"/>
      <c r="G19" s="237"/>
      <c r="H19" s="238"/>
      <c r="I19" s="238"/>
      <c r="J19" s="245"/>
      <c r="K19" s="249"/>
      <c r="L19" s="250"/>
      <c r="M19" s="250"/>
      <c r="N19" s="250"/>
      <c r="O19" s="250"/>
      <c r="P19" s="250"/>
      <c r="Q19" s="250"/>
      <c r="R19" s="250"/>
      <c r="S19" s="250"/>
      <c r="T19" s="250"/>
      <c r="U19" s="250"/>
      <c r="V19" s="250"/>
      <c r="W19" s="250"/>
      <c r="X19" s="250"/>
      <c r="Y19" s="250"/>
      <c r="Z19" s="250"/>
      <c r="AA19" s="250"/>
      <c r="AB19" s="250"/>
      <c r="AC19" s="251"/>
      <c r="AD19" s="288"/>
      <c r="AE19" s="289"/>
      <c r="AF19" s="289"/>
      <c r="AG19" s="289"/>
      <c r="AH19" s="289"/>
      <c r="AI19" s="289"/>
      <c r="AJ19" s="290"/>
    </row>
    <row r="20" spans="2:36" ht="7.5" customHeight="1" x14ac:dyDescent="0.4"/>
    <row r="21" spans="2:36" ht="13.5" customHeight="1" x14ac:dyDescent="0.4">
      <c r="B21" s="256" t="s">
        <v>35</v>
      </c>
      <c r="C21" s="257"/>
      <c r="D21" s="258"/>
      <c r="E21" s="265" t="str">
        <f>IF(入力シート!B34="","",入力シート!B34)</f>
        <v/>
      </c>
      <c r="F21" s="266"/>
      <c r="G21" s="266"/>
      <c r="H21" s="266"/>
      <c r="I21" s="266"/>
      <c r="J21" s="266"/>
      <c r="K21" s="266"/>
      <c r="L21" s="266"/>
      <c r="M21" s="266"/>
      <c r="N21" s="266"/>
      <c r="O21" s="266"/>
      <c r="P21" s="266"/>
      <c r="Q21" s="266"/>
      <c r="R21" s="266"/>
      <c r="S21" s="266"/>
      <c r="T21" s="266"/>
      <c r="U21" s="266"/>
      <c r="V21" s="253" t="str">
        <f>IF(入力シート!B35="","",入力シート!B35)</f>
        <v/>
      </c>
      <c r="W21" s="253"/>
      <c r="X21" s="253"/>
      <c r="Y21" s="253"/>
      <c r="Z21" s="253"/>
      <c r="AA21" s="253"/>
      <c r="AB21" s="253"/>
      <c r="AC21" s="253"/>
      <c r="AD21" s="253"/>
      <c r="AE21" s="253"/>
      <c r="AF21" s="253"/>
      <c r="AG21" s="253"/>
      <c r="AH21" s="253"/>
      <c r="AI21" s="253"/>
      <c r="AJ21" s="75"/>
    </row>
    <row r="22" spans="2:36" ht="13.5" customHeight="1" x14ac:dyDescent="0.4">
      <c r="B22" s="259"/>
      <c r="C22" s="260"/>
      <c r="D22" s="261"/>
      <c r="E22" s="246"/>
      <c r="F22" s="247"/>
      <c r="G22" s="247"/>
      <c r="H22" s="247"/>
      <c r="I22" s="247"/>
      <c r="J22" s="247"/>
      <c r="K22" s="247"/>
      <c r="L22" s="247"/>
      <c r="M22" s="247"/>
      <c r="N22" s="247"/>
      <c r="O22" s="247"/>
      <c r="P22" s="247"/>
      <c r="Q22" s="247"/>
      <c r="R22" s="247"/>
      <c r="S22" s="247"/>
      <c r="T22" s="247"/>
      <c r="U22" s="247"/>
      <c r="V22" s="142"/>
      <c r="W22" s="142"/>
      <c r="X22" s="142"/>
      <c r="Y22" s="142"/>
      <c r="Z22" s="142"/>
      <c r="AA22" s="142"/>
      <c r="AB22" s="142"/>
      <c r="AC22" s="142"/>
      <c r="AD22" s="142"/>
      <c r="AE22" s="142"/>
      <c r="AF22" s="142"/>
      <c r="AG22" s="142"/>
      <c r="AH22" s="142"/>
      <c r="AI22" s="142"/>
      <c r="AJ22" s="76"/>
    </row>
    <row r="23" spans="2:36" ht="4.5" customHeight="1" x14ac:dyDescent="0.4">
      <c r="B23" s="262"/>
      <c r="C23" s="263"/>
      <c r="D23" s="264"/>
      <c r="E23" s="267"/>
      <c r="F23" s="268"/>
      <c r="G23" s="268"/>
      <c r="H23" s="268"/>
      <c r="I23" s="268"/>
      <c r="J23" s="268"/>
      <c r="K23" s="268"/>
      <c r="L23" s="268"/>
      <c r="M23" s="268"/>
      <c r="N23" s="268"/>
      <c r="O23" s="268"/>
      <c r="P23" s="268"/>
      <c r="Q23" s="268"/>
      <c r="R23" s="268"/>
      <c r="S23" s="268"/>
      <c r="T23" s="268"/>
      <c r="U23" s="268"/>
      <c r="V23" s="153"/>
      <c r="W23" s="153"/>
      <c r="X23" s="153"/>
      <c r="Y23" s="153"/>
      <c r="Z23" s="153"/>
      <c r="AA23" s="153"/>
      <c r="AB23" s="153"/>
      <c r="AC23" s="153"/>
      <c r="AD23" s="153"/>
      <c r="AE23" s="153"/>
      <c r="AF23" s="153"/>
      <c r="AG23" s="153"/>
      <c r="AH23" s="153"/>
      <c r="AI23" s="153"/>
      <c r="AJ23" s="83"/>
    </row>
    <row r="24" spans="2:36" ht="11.25" customHeight="1" x14ac:dyDescent="0.4">
      <c r="B24" s="269" t="s">
        <v>5</v>
      </c>
      <c r="C24" s="270"/>
      <c r="D24" s="271"/>
      <c r="E24" s="168" t="s">
        <v>38</v>
      </c>
      <c r="F24" s="169"/>
      <c r="G24" s="169"/>
      <c r="H24" s="169"/>
      <c r="I24" s="169"/>
      <c r="J24" s="169"/>
      <c r="K24" s="169"/>
      <c r="L24" s="170"/>
      <c r="M24" s="171" t="s">
        <v>34</v>
      </c>
      <c r="N24" s="171"/>
      <c r="O24" s="171"/>
      <c r="P24" s="171"/>
      <c r="Q24" s="171"/>
      <c r="R24" s="171"/>
      <c r="S24" s="171" t="s">
        <v>40</v>
      </c>
      <c r="T24" s="171"/>
      <c r="U24" s="171"/>
      <c r="V24" s="171"/>
      <c r="W24" s="171" t="s">
        <v>4</v>
      </c>
      <c r="X24" s="171"/>
      <c r="Y24" s="171"/>
      <c r="Z24" s="171"/>
      <c r="AA24" s="171"/>
      <c r="AB24" s="171"/>
      <c r="AC24" s="171"/>
      <c r="AD24" s="171"/>
      <c r="AE24" s="171"/>
      <c r="AF24" s="171"/>
      <c r="AG24" s="171"/>
      <c r="AH24" s="171"/>
      <c r="AI24" s="171"/>
      <c r="AJ24" s="172"/>
    </row>
    <row r="25" spans="2:36" ht="22.5" customHeight="1" x14ac:dyDescent="0.4">
      <c r="B25" s="272"/>
      <c r="C25" s="273"/>
      <c r="D25" s="274"/>
      <c r="E25" s="173" t="str">
        <f>IF(入力シート!B36="","",入力シート!B36)</f>
        <v/>
      </c>
      <c r="F25" s="174"/>
      <c r="G25" s="174" t="str">
        <f>IF(入力シート!C36="","",入力シート!C36)</f>
        <v/>
      </c>
      <c r="H25" s="174"/>
      <c r="I25" s="174" t="str">
        <f>IF(入力シート!D36="","",入力シート!D36)</f>
        <v/>
      </c>
      <c r="J25" s="174"/>
      <c r="K25" s="174" t="str">
        <f>IF(入力シート!E36="","",入力シート!E36)</f>
        <v/>
      </c>
      <c r="L25" s="175"/>
      <c r="M25" s="173" t="str">
        <f>IF(入力シート!J36="","",入力シート!J36)</f>
        <v/>
      </c>
      <c r="N25" s="174"/>
      <c r="O25" s="174" t="str">
        <f>IF(入力シート!K36="","",入力シート!K36)</f>
        <v/>
      </c>
      <c r="P25" s="174"/>
      <c r="Q25" s="174" t="str">
        <f>IF(入力シート!L36="","",入力シート!L36)</f>
        <v/>
      </c>
      <c r="R25" s="175"/>
      <c r="S25" s="176" t="str">
        <f>IF(入力シート!B37="","",入力シート!B37)</f>
        <v/>
      </c>
      <c r="T25" s="176"/>
      <c r="U25" s="176"/>
      <c r="V25" s="176"/>
      <c r="W25" s="173" t="str">
        <f>IF(入力シート!J37="","",入力シート!J37)</f>
        <v/>
      </c>
      <c r="X25" s="174"/>
      <c r="Y25" s="174" t="str">
        <f>IF(入力シート!K37="","",入力シート!K37)</f>
        <v/>
      </c>
      <c r="Z25" s="174"/>
      <c r="AA25" s="174" t="str">
        <f>IF(入力シート!L37="","",入力シート!L37)</f>
        <v/>
      </c>
      <c r="AB25" s="174"/>
      <c r="AC25" s="174" t="str">
        <f>IF(入力シート!M37="","",入力シート!M37)</f>
        <v/>
      </c>
      <c r="AD25" s="174"/>
      <c r="AE25" s="174" t="str">
        <f>IF(入力シート!N37="","",入力シート!N37)</f>
        <v/>
      </c>
      <c r="AF25" s="174"/>
      <c r="AG25" s="174" t="str">
        <f>IF(入力シート!O37="","",入力シート!O37)</f>
        <v/>
      </c>
      <c r="AH25" s="174"/>
      <c r="AI25" s="174" t="str">
        <f>IF(入力シート!P37="","",入力シート!P37)</f>
        <v/>
      </c>
      <c r="AJ25" s="177"/>
    </row>
    <row r="26" spans="2:36" ht="12" customHeight="1" x14ac:dyDescent="0.4">
      <c r="B26" s="275" t="s">
        <v>39</v>
      </c>
      <c r="C26" s="276"/>
      <c r="D26" s="277"/>
      <c r="E26" s="168" t="s">
        <v>38</v>
      </c>
      <c r="F26" s="169"/>
      <c r="G26" s="169"/>
      <c r="H26" s="169"/>
      <c r="I26" s="169"/>
      <c r="J26" s="169"/>
      <c r="K26" s="169"/>
      <c r="L26" s="170"/>
      <c r="M26" s="168" t="s">
        <v>43</v>
      </c>
      <c r="N26" s="169"/>
      <c r="O26" s="169"/>
      <c r="P26" s="169"/>
      <c r="Q26" s="169"/>
      <c r="R26" s="169"/>
      <c r="S26" s="171" t="s">
        <v>42</v>
      </c>
      <c r="T26" s="171"/>
      <c r="U26" s="171" t="s">
        <v>41</v>
      </c>
      <c r="V26" s="171"/>
      <c r="W26" s="171"/>
      <c r="X26" s="171"/>
      <c r="Y26" s="171"/>
      <c r="Z26" s="171"/>
      <c r="AA26" s="171"/>
      <c r="AB26" s="171"/>
      <c r="AC26" s="171"/>
      <c r="AD26" s="171"/>
      <c r="AE26" s="171"/>
      <c r="AF26" s="171"/>
      <c r="AG26" s="171"/>
      <c r="AH26" s="171"/>
      <c r="AI26" s="171"/>
      <c r="AJ26" s="172"/>
    </row>
    <row r="27" spans="2:36" ht="13.5" customHeight="1" x14ac:dyDescent="0.4">
      <c r="B27" s="278"/>
      <c r="C27" s="279"/>
      <c r="D27" s="280"/>
      <c r="E27" s="178">
        <v>9</v>
      </c>
      <c r="F27" s="179"/>
      <c r="G27" s="179">
        <v>9</v>
      </c>
      <c r="H27" s="179"/>
      <c r="I27" s="179">
        <v>0</v>
      </c>
      <c r="J27" s="179"/>
      <c r="K27" s="179">
        <v>0</v>
      </c>
      <c r="L27" s="180"/>
      <c r="M27" s="54">
        <v>1</v>
      </c>
      <c r="N27" s="55"/>
      <c r="O27" s="55"/>
      <c r="P27" s="55"/>
      <c r="Q27" s="55"/>
      <c r="R27" s="58">
        <v>0</v>
      </c>
      <c r="S27" s="181"/>
      <c r="T27" s="182"/>
      <c r="U27" s="183"/>
      <c r="V27" s="184"/>
      <c r="W27" s="179"/>
      <c r="X27" s="179"/>
      <c r="Y27" s="179"/>
      <c r="Z27" s="179"/>
      <c r="AA27" s="179"/>
      <c r="AB27" s="179"/>
      <c r="AC27" s="179"/>
      <c r="AD27" s="179"/>
      <c r="AE27" s="179"/>
      <c r="AF27" s="179"/>
      <c r="AG27" s="179"/>
      <c r="AH27" s="179"/>
      <c r="AI27" s="179"/>
      <c r="AJ27" s="185"/>
    </row>
    <row r="28" spans="2:36" ht="13.5" customHeight="1" x14ac:dyDescent="0.4">
      <c r="C28" s="148" t="s">
        <v>44</v>
      </c>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row>
    <row r="29" spans="2:36" ht="18.75" customHeight="1" x14ac:dyDescent="0.4">
      <c r="B29" s="186" t="s">
        <v>20</v>
      </c>
      <c r="C29" s="187"/>
      <c r="D29" s="188" t="s">
        <v>51</v>
      </c>
      <c r="E29" s="189"/>
      <c r="F29" s="189"/>
      <c r="G29" s="189"/>
      <c r="H29" s="189"/>
      <c r="I29" s="189"/>
      <c r="J29" s="190"/>
      <c r="K29" s="186" t="s">
        <v>18</v>
      </c>
      <c r="L29" s="189"/>
      <c r="M29" s="189"/>
      <c r="N29" s="187"/>
      <c r="O29" s="191" t="s">
        <v>22</v>
      </c>
      <c r="P29" s="192"/>
      <c r="Q29" s="192"/>
      <c r="R29" s="193" t="s">
        <v>56</v>
      </c>
      <c r="S29" s="194"/>
      <c r="T29" s="194"/>
      <c r="U29" s="194"/>
      <c r="V29" s="194"/>
      <c r="W29" s="195" t="s">
        <v>55</v>
      </c>
      <c r="X29" s="196"/>
      <c r="Y29" s="196"/>
      <c r="Z29" s="196"/>
      <c r="AA29" s="196"/>
      <c r="AB29" s="196"/>
      <c r="AC29" s="196"/>
      <c r="AD29" s="196"/>
      <c r="AE29" s="196"/>
      <c r="AF29" s="197"/>
      <c r="AG29" s="188" t="s">
        <v>54</v>
      </c>
      <c r="AH29" s="189"/>
      <c r="AI29" s="189"/>
      <c r="AJ29" s="187"/>
    </row>
    <row r="30" spans="2:36" ht="18.75" customHeight="1" x14ac:dyDescent="0.4">
      <c r="B30" s="198">
        <f>IF(入力シート!B44="",1,"⓵")</f>
        <v>1</v>
      </c>
      <c r="C30" s="199"/>
      <c r="D30" s="200" t="s">
        <v>14</v>
      </c>
      <c r="E30" s="201"/>
      <c r="F30" s="201"/>
      <c r="G30" s="201"/>
      <c r="H30" s="201"/>
      <c r="I30" s="201"/>
      <c r="J30" s="202"/>
      <c r="K30" s="203" t="str">
        <f>IF(入力シート!C44="","",入力シート!C44)</f>
        <v/>
      </c>
      <c r="L30" s="204"/>
      <c r="M30" s="204"/>
      <c r="N30" s="205"/>
      <c r="O30" s="206">
        <v>35</v>
      </c>
      <c r="P30" s="207"/>
      <c r="Q30" s="207"/>
      <c r="R30" s="204" t="s">
        <v>32</v>
      </c>
      <c r="S30" s="204"/>
      <c r="T30" s="204"/>
      <c r="U30" s="204"/>
      <c r="V30" s="221"/>
      <c r="W30" s="208" t="str">
        <f>IF(入力シート!E44="","",入力シート!E44)</f>
        <v/>
      </c>
      <c r="X30" s="209"/>
      <c r="Y30" s="209"/>
      <c r="Z30" s="209"/>
      <c r="AA30" s="169" t="s">
        <v>57</v>
      </c>
      <c r="AB30" s="169"/>
      <c r="AC30" s="209" t="str">
        <f>IF(入力シート!I44="","",入力シート!I44)</f>
        <v/>
      </c>
      <c r="AD30" s="209"/>
      <c r="AE30" s="78" t="s">
        <v>52</v>
      </c>
      <c r="AF30" s="80"/>
      <c r="AG30" s="206"/>
      <c r="AH30" s="207"/>
      <c r="AI30" s="207"/>
      <c r="AJ30" s="199"/>
    </row>
    <row r="31" spans="2:36" ht="18.75" customHeight="1" x14ac:dyDescent="0.4">
      <c r="B31" s="198">
        <f>IF(入力シート!B45="",2,"⓶")</f>
        <v>2</v>
      </c>
      <c r="C31" s="199"/>
      <c r="D31" s="210" t="s">
        <v>63</v>
      </c>
      <c r="E31" s="211"/>
      <c r="F31" s="211"/>
      <c r="G31" s="211"/>
      <c r="H31" s="211"/>
      <c r="I31" s="211"/>
      <c r="J31" s="212"/>
      <c r="K31" s="203" t="str">
        <f>IF(入力シート!C45="","",入力シート!C45)</f>
        <v/>
      </c>
      <c r="L31" s="204"/>
      <c r="M31" s="204"/>
      <c r="N31" s="205"/>
      <c r="O31" s="206">
        <v>35</v>
      </c>
      <c r="P31" s="207"/>
      <c r="Q31" s="207"/>
      <c r="R31" s="204"/>
      <c r="S31" s="204"/>
      <c r="T31" s="204"/>
      <c r="U31" s="204"/>
      <c r="V31" s="221"/>
      <c r="W31" s="208" t="str">
        <f>IF(入力シート!E45="","",入力シート!E45)</f>
        <v/>
      </c>
      <c r="X31" s="209"/>
      <c r="Y31" s="209"/>
      <c r="Z31" s="209"/>
      <c r="AA31" s="169" t="s">
        <v>57</v>
      </c>
      <c r="AB31" s="169"/>
      <c r="AC31" s="209" t="str">
        <f>IF(入力シート!I45="","",入力シート!I45)</f>
        <v/>
      </c>
      <c r="AD31" s="209"/>
      <c r="AE31" s="78" t="s">
        <v>52</v>
      </c>
      <c r="AF31" s="80"/>
      <c r="AG31" s="213"/>
      <c r="AH31" s="214"/>
      <c r="AI31" s="214"/>
      <c r="AJ31" s="215"/>
    </row>
    <row r="32" spans="2:36" ht="18.75" customHeight="1" x14ac:dyDescent="0.4">
      <c r="B32" s="198">
        <f>IF(入力シート!B46="",3,"⓷")</f>
        <v>3</v>
      </c>
      <c r="C32" s="199"/>
      <c r="D32" s="210" t="s">
        <v>36</v>
      </c>
      <c r="E32" s="211"/>
      <c r="F32" s="211"/>
      <c r="G32" s="211"/>
      <c r="H32" s="211"/>
      <c r="I32" s="211"/>
      <c r="J32" s="212"/>
      <c r="K32" s="216" t="str">
        <f>IF(入力シート!C46="","",入力シート!C46)</f>
        <v/>
      </c>
      <c r="L32" s="217"/>
      <c r="M32" s="217"/>
      <c r="N32" s="218"/>
      <c r="O32" s="206">
        <v>35</v>
      </c>
      <c r="P32" s="207"/>
      <c r="Q32" s="207"/>
      <c r="R32" s="204"/>
      <c r="S32" s="204"/>
      <c r="T32" s="204"/>
      <c r="U32" s="204"/>
      <c r="V32" s="221"/>
      <c r="W32" s="208" t="str">
        <f>IF(入力シート!E46="","",入力シート!E46)</f>
        <v/>
      </c>
      <c r="X32" s="209"/>
      <c r="Y32" s="209"/>
      <c r="Z32" s="209"/>
      <c r="AA32" s="219" t="s">
        <v>59</v>
      </c>
      <c r="AB32" s="219"/>
      <c r="AC32" s="219"/>
      <c r="AD32" s="219"/>
      <c r="AE32" s="219"/>
      <c r="AF32" s="220"/>
      <c r="AG32" s="206"/>
      <c r="AH32" s="207"/>
      <c r="AI32" s="207"/>
      <c r="AJ32" s="199"/>
    </row>
    <row r="33" spans="2:36" ht="18.75" customHeight="1" x14ac:dyDescent="0.4">
      <c r="B33" s="198">
        <f>IF(入力シート!B47="",4,"⓸")</f>
        <v>4</v>
      </c>
      <c r="C33" s="199"/>
      <c r="D33" s="210" t="s">
        <v>48</v>
      </c>
      <c r="E33" s="211"/>
      <c r="F33" s="211"/>
      <c r="G33" s="211"/>
      <c r="H33" s="211"/>
      <c r="I33" s="211"/>
      <c r="J33" s="212"/>
      <c r="K33" s="203" t="str">
        <f>IF(入力シート!C47="","",入力シート!C47)</f>
        <v/>
      </c>
      <c r="L33" s="204"/>
      <c r="M33" s="204"/>
      <c r="N33" s="205"/>
      <c r="O33" s="206">
        <v>35</v>
      </c>
      <c r="P33" s="207"/>
      <c r="Q33" s="207"/>
      <c r="R33" s="204" t="s">
        <v>61</v>
      </c>
      <c r="S33" s="204"/>
      <c r="T33" s="204"/>
      <c r="U33" s="204"/>
      <c r="V33" s="221"/>
      <c r="W33" s="208" t="str">
        <f>IF(入力シート!E47="","",入力シート!E47)</f>
        <v/>
      </c>
      <c r="X33" s="209"/>
      <c r="Y33" s="209"/>
      <c r="Z33" s="209"/>
      <c r="AA33" s="169" t="s">
        <v>57</v>
      </c>
      <c r="AB33" s="169"/>
      <c r="AC33" s="209" t="str">
        <f>IF(入力シート!I47="","",入力シート!I47)</f>
        <v/>
      </c>
      <c r="AD33" s="209"/>
      <c r="AE33" s="78" t="s">
        <v>52</v>
      </c>
      <c r="AF33" s="80"/>
      <c r="AG33" s="206"/>
      <c r="AH33" s="207"/>
      <c r="AI33" s="207"/>
      <c r="AJ33" s="199"/>
    </row>
    <row r="34" spans="2:36" ht="18.75" customHeight="1" x14ac:dyDescent="0.4">
      <c r="B34" s="198">
        <f>IF(入力シート!B48="",5,"⓹")</f>
        <v>5</v>
      </c>
      <c r="C34" s="199"/>
      <c r="D34" s="210" t="s">
        <v>3</v>
      </c>
      <c r="E34" s="211"/>
      <c r="F34" s="211"/>
      <c r="G34" s="211"/>
      <c r="H34" s="211"/>
      <c r="I34" s="211"/>
      <c r="J34" s="212"/>
      <c r="K34" s="203" t="str">
        <f>IF(入力シート!C48="","",入力シート!C48)</f>
        <v/>
      </c>
      <c r="L34" s="204"/>
      <c r="M34" s="204"/>
      <c r="N34" s="205"/>
      <c r="O34" s="206">
        <v>32</v>
      </c>
      <c r="P34" s="207"/>
      <c r="Q34" s="207"/>
      <c r="R34" s="204" t="s">
        <v>30</v>
      </c>
      <c r="S34" s="204"/>
      <c r="T34" s="204"/>
      <c r="U34" s="204"/>
      <c r="V34" s="221"/>
      <c r="W34" s="208" t="str">
        <f>IF(入力シート!E48="","",入力シート!E48)</f>
        <v/>
      </c>
      <c r="X34" s="209"/>
      <c r="Y34" s="209"/>
      <c r="Z34" s="209"/>
      <c r="AA34" s="169" t="s">
        <v>57</v>
      </c>
      <c r="AB34" s="169"/>
      <c r="AC34" s="209" t="str">
        <f>IF(入力シート!I48="","",入力シート!I48)</f>
        <v/>
      </c>
      <c r="AD34" s="209"/>
      <c r="AE34" s="78" t="s">
        <v>52</v>
      </c>
      <c r="AF34" s="80"/>
      <c r="AG34" s="206"/>
      <c r="AH34" s="207"/>
      <c r="AI34" s="207"/>
      <c r="AJ34" s="199"/>
    </row>
    <row r="35" spans="2:36" ht="18.75" customHeight="1" x14ac:dyDescent="0.4">
      <c r="B35" s="198">
        <f>IF(入力シート!B49="",6,"⓺")</f>
        <v>6</v>
      </c>
      <c r="C35" s="199"/>
      <c r="D35" s="210" t="s">
        <v>64</v>
      </c>
      <c r="E35" s="211"/>
      <c r="F35" s="211"/>
      <c r="G35" s="211"/>
      <c r="H35" s="211"/>
      <c r="I35" s="211"/>
      <c r="J35" s="212"/>
      <c r="K35" s="203" t="str">
        <f>IF(入力シート!C49="","",入力シート!C49)</f>
        <v/>
      </c>
      <c r="L35" s="204"/>
      <c r="M35" s="204"/>
      <c r="N35" s="205"/>
      <c r="O35" s="206">
        <v>30</v>
      </c>
      <c r="P35" s="207"/>
      <c r="Q35" s="207"/>
      <c r="R35" s="204" t="s">
        <v>62</v>
      </c>
      <c r="S35" s="204"/>
      <c r="T35" s="204"/>
      <c r="U35" s="204"/>
      <c r="V35" s="221"/>
      <c r="W35" s="208" t="str">
        <f>IF(入力シート!E49="","",入力シート!E49)</f>
        <v/>
      </c>
      <c r="X35" s="209"/>
      <c r="Y35" s="209"/>
      <c r="Z35" s="209"/>
      <c r="AA35" s="169" t="s">
        <v>57</v>
      </c>
      <c r="AB35" s="169"/>
      <c r="AC35" s="209" t="str">
        <f>IF(入力シート!I49="","",入力シート!I49)</f>
        <v/>
      </c>
      <c r="AD35" s="209"/>
      <c r="AE35" s="78" t="s">
        <v>52</v>
      </c>
      <c r="AF35" s="80"/>
      <c r="AG35" s="206"/>
      <c r="AH35" s="207"/>
      <c r="AI35" s="207"/>
      <c r="AJ35" s="199"/>
    </row>
    <row r="36" spans="2:36" ht="18.75" customHeight="1" x14ac:dyDescent="0.4">
      <c r="B36" s="198">
        <f>IF(入力シート!B50="",7,"⓻")</f>
        <v>7</v>
      </c>
      <c r="C36" s="199"/>
      <c r="D36" s="210" t="s">
        <v>31</v>
      </c>
      <c r="E36" s="211"/>
      <c r="F36" s="211"/>
      <c r="G36" s="211"/>
      <c r="H36" s="211"/>
      <c r="I36" s="211"/>
      <c r="J36" s="212"/>
      <c r="K36" s="203" t="str">
        <f>IF(入力シート!C50="","",入力シート!C50)</f>
        <v/>
      </c>
      <c r="L36" s="204"/>
      <c r="M36" s="204"/>
      <c r="N36" s="205"/>
      <c r="O36" s="206">
        <v>25</v>
      </c>
      <c r="P36" s="207"/>
      <c r="Q36" s="207"/>
      <c r="R36" s="204"/>
      <c r="S36" s="204"/>
      <c r="T36" s="204"/>
      <c r="U36" s="204"/>
      <c r="V36" s="221"/>
      <c r="W36" s="208" t="str">
        <f>IF(入力シート!E50="","",入力シート!E50)</f>
        <v/>
      </c>
      <c r="X36" s="209"/>
      <c r="Y36" s="209"/>
      <c r="Z36" s="209"/>
      <c r="AA36" s="219" t="s">
        <v>13</v>
      </c>
      <c r="AB36" s="219"/>
      <c r="AC36" s="209" t="str">
        <f>IF(入力シート!I50="","",入力シート!I50)</f>
        <v/>
      </c>
      <c r="AD36" s="209"/>
      <c r="AE36" s="78" t="s">
        <v>60</v>
      </c>
      <c r="AF36" s="80"/>
      <c r="AG36" s="206"/>
      <c r="AH36" s="207"/>
      <c r="AI36" s="207"/>
      <c r="AJ36" s="199"/>
    </row>
    <row r="37" spans="2:36" ht="18.75" customHeight="1" x14ac:dyDescent="0.4">
      <c r="B37" s="198">
        <f>IF(入力シート!B51="",8,"⓼")</f>
        <v>8</v>
      </c>
      <c r="C37" s="199"/>
      <c r="D37" s="222" t="s">
        <v>15</v>
      </c>
      <c r="E37" s="204"/>
      <c r="F37" s="204"/>
      <c r="G37" s="204"/>
      <c r="H37" s="204"/>
      <c r="I37" s="204"/>
      <c r="J37" s="221"/>
      <c r="K37" s="203" t="str">
        <f>IF(入力シート!C51="","",入力シート!C51)</f>
        <v/>
      </c>
      <c r="L37" s="204"/>
      <c r="M37" s="204"/>
      <c r="N37" s="205"/>
      <c r="O37" s="206">
        <v>30</v>
      </c>
      <c r="P37" s="207"/>
      <c r="Q37" s="207"/>
      <c r="R37" s="204"/>
      <c r="S37" s="204"/>
      <c r="T37" s="204"/>
      <c r="U37" s="204"/>
      <c r="V37" s="221"/>
      <c r="W37" s="208" t="str">
        <f>IF(入力シート!E51="","",入力シート!E51)</f>
        <v/>
      </c>
      <c r="X37" s="209"/>
      <c r="Y37" s="209"/>
      <c r="Z37" s="209"/>
      <c r="AA37" s="219" t="s">
        <v>13</v>
      </c>
      <c r="AB37" s="219"/>
      <c r="AC37" s="209" t="str">
        <f>IF(入力シート!I51="","",入力シート!I51)</f>
        <v/>
      </c>
      <c r="AD37" s="209"/>
      <c r="AE37" s="78" t="s">
        <v>60</v>
      </c>
      <c r="AF37" s="80"/>
      <c r="AG37" s="206"/>
      <c r="AH37" s="207"/>
      <c r="AI37" s="207"/>
      <c r="AJ37" s="199"/>
    </row>
    <row r="38" spans="2:36" ht="18.75" customHeight="1" x14ac:dyDescent="0.4">
      <c r="B38" s="198">
        <f>IF(入力シート!B52="",9,"⓽")</f>
        <v>9</v>
      </c>
      <c r="C38" s="199"/>
      <c r="D38" s="222" t="s">
        <v>65</v>
      </c>
      <c r="E38" s="204"/>
      <c r="F38" s="204"/>
      <c r="G38" s="204"/>
      <c r="H38" s="204"/>
      <c r="I38" s="204"/>
      <c r="J38" s="221"/>
      <c r="K38" s="203" t="str">
        <f>IF(入力シート!C52="","",入力シート!C52)</f>
        <v/>
      </c>
      <c r="L38" s="204"/>
      <c r="M38" s="204"/>
      <c r="N38" s="205"/>
      <c r="O38" s="206">
        <v>30</v>
      </c>
      <c r="P38" s="207"/>
      <c r="Q38" s="207"/>
      <c r="R38" s="204" t="s">
        <v>27</v>
      </c>
      <c r="S38" s="204"/>
      <c r="T38" s="204"/>
      <c r="U38" s="204"/>
      <c r="V38" s="221"/>
      <c r="W38" s="208" t="str">
        <f>IF(入力シート!E52="","",入力シート!E52)</f>
        <v/>
      </c>
      <c r="X38" s="209"/>
      <c r="Y38" s="209"/>
      <c r="Z38" s="209"/>
      <c r="AA38" s="169" t="s">
        <v>57</v>
      </c>
      <c r="AB38" s="169"/>
      <c r="AC38" s="209" t="str">
        <f>IF(入力シート!I52="","",入力シート!I52)</f>
        <v/>
      </c>
      <c r="AD38" s="209"/>
      <c r="AE38" s="78" t="s">
        <v>52</v>
      </c>
      <c r="AF38" s="80"/>
      <c r="AG38" s="206"/>
      <c r="AH38" s="207"/>
      <c r="AI38" s="207"/>
      <c r="AJ38" s="199"/>
    </row>
    <row r="39" spans="2:36" ht="18.75" customHeight="1" x14ac:dyDescent="0.4">
      <c r="B39" s="198">
        <f>IF(入力シート!B53="",10,"⓾")</f>
        <v>10</v>
      </c>
      <c r="C39" s="199"/>
      <c r="D39" s="170" t="s">
        <v>46</v>
      </c>
      <c r="E39" s="171"/>
      <c r="F39" s="171"/>
      <c r="G39" s="171"/>
      <c r="H39" s="171"/>
      <c r="I39" s="171"/>
      <c r="J39" s="168"/>
      <c r="K39" s="203" t="str">
        <f>IF(入力シート!C53="","",入力シート!C53)</f>
        <v/>
      </c>
      <c r="L39" s="204"/>
      <c r="M39" s="204"/>
      <c r="N39" s="205"/>
      <c r="O39" s="206">
        <v>30</v>
      </c>
      <c r="P39" s="207"/>
      <c r="Q39" s="207"/>
      <c r="R39" s="204" t="s">
        <v>33</v>
      </c>
      <c r="S39" s="204"/>
      <c r="T39" s="204"/>
      <c r="U39" s="204"/>
      <c r="V39" s="221"/>
      <c r="W39" s="208" t="str">
        <f>IF(入力シート!E53="","",入力シート!E53)</f>
        <v/>
      </c>
      <c r="X39" s="209"/>
      <c r="Y39" s="209"/>
      <c r="Z39" s="209"/>
      <c r="AA39" s="219" t="s">
        <v>13</v>
      </c>
      <c r="AB39" s="219"/>
      <c r="AC39" s="209" t="str">
        <f>IF(入力シート!I53="","",入力シート!I53)</f>
        <v/>
      </c>
      <c r="AD39" s="209"/>
      <c r="AE39" s="78" t="s">
        <v>60</v>
      </c>
      <c r="AF39" s="80"/>
      <c r="AG39" s="206"/>
      <c r="AH39" s="207"/>
      <c r="AI39" s="207"/>
      <c r="AJ39" s="199"/>
    </row>
    <row r="40" spans="2:36" ht="18.75" customHeight="1" x14ac:dyDescent="0.4">
      <c r="B40" s="198">
        <f>IF(入力シート!B54="",11,"⑪")</f>
        <v>11</v>
      </c>
      <c r="C40" s="199"/>
      <c r="D40" s="210" t="s">
        <v>50</v>
      </c>
      <c r="E40" s="211"/>
      <c r="F40" s="211"/>
      <c r="G40" s="211"/>
      <c r="H40" s="211"/>
      <c r="I40" s="211"/>
      <c r="J40" s="212"/>
      <c r="K40" s="223" t="str">
        <f>IF(入力シート!C54="","",入力シート!C54)</f>
        <v/>
      </c>
      <c r="L40" s="224"/>
      <c r="M40" s="224"/>
      <c r="N40" s="225"/>
      <c r="O40" s="206">
        <v>30</v>
      </c>
      <c r="P40" s="207"/>
      <c r="Q40" s="207"/>
      <c r="R40" s="204" t="s">
        <v>0</v>
      </c>
      <c r="S40" s="204"/>
      <c r="T40" s="204"/>
      <c r="U40" s="204"/>
      <c r="V40" s="221"/>
      <c r="W40" s="226" t="str">
        <f>IF(入力シート!E54="","",入力シート!E54)</f>
        <v/>
      </c>
      <c r="X40" s="227"/>
      <c r="Y40" s="227"/>
      <c r="Z40" s="227"/>
      <c r="AA40" s="228" t="s">
        <v>13</v>
      </c>
      <c r="AB40" s="228"/>
      <c r="AC40" s="227" t="str">
        <f>IF(入力シート!I54="","",入力シート!I54)</f>
        <v/>
      </c>
      <c r="AD40" s="227"/>
      <c r="AE40" s="79" t="s">
        <v>60</v>
      </c>
      <c r="AF40" s="81"/>
      <c r="AG40" s="206"/>
      <c r="AH40" s="207"/>
      <c r="AI40" s="207"/>
      <c r="AJ40" s="199"/>
    </row>
    <row r="41" spans="2:36" ht="13.5" customHeight="1" x14ac:dyDescent="0.4">
      <c r="B41" s="229" t="s">
        <v>45</v>
      </c>
      <c r="C41" s="230"/>
      <c r="D41" s="231"/>
      <c r="E41" s="231"/>
      <c r="F41" s="231"/>
      <c r="G41" s="231"/>
      <c r="H41" s="231"/>
      <c r="I41" s="232"/>
      <c r="J41" s="233" t="s">
        <v>49</v>
      </c>
      <c r="K41" s="153"/>
      <c r="L41" s="153"/>
      <c r="M41" s="153"/>
      <c r="N41" s="153"/>
      <c r="O41" s="209"/>
      <c r="P41" s="209"/>
      <c r="Q41" s="209"/>
      <c r="R41" s="209"/>
      <c r="S41" s="209"/>
      <c r="T41" s="209"/>
      <c r="U41" s="209"/>
      <c r="V41" s="209"/>
      <c r="W41" s="153"/>
      <c r="X41" s="153"/>
      <c r="Y41" s="153"/>
      <c r="Z41" s="153"/>
      <c r="AA41" s="153"/>
      <c r="AB41" s="153"/>
      <c r="AC41" s="153"/>
      <c r="AD41" s="153"/>
      <c r="AE41" s="153"/>
      <c r="AF41" s="153"/>
      <c r="AG41" s="153"/>
      <c r="AH41" s="153"/>
      <c r="AI41" s="153"/>
      <c r="AJ41" s="154"/>
    </row>
    <row r="42" spans="2:36" ht="13.5" customHeight="1" x14ac:dyDescent="0.4">
      <c r="B42" s="234" t="s">
        <v>47</v>
      </c>
      <c r="C42" s="235"/>
      <c r="D42" s="235"/>
      <c r="E42" s="235"/>
      <c r="F42" s="235"/>
      <c r="G42" s="235"/>
      <c r="H42" s="235"/>
      <c r="I42" s="236"/>
      <c r="J42" s="237" t="s">
        <v>95</v>
      </c>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9"/>
    </row>
    <row r="43" spans="2:36" ht="6.75" customHeight="1" x14ac:dyDescent="0.4"/>
    <row r="44" spans="2:36" ht="13.5" customHeight="1" x14ac:dyDescent="0.4">
      <c r="C44" s="281" t="s">
        <v>66</v>
      </c>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68"/>
    </row>
    <row r="45" spans="2:36" ht="13.5" customHeight="1" x14ac:dyDescent="0.4">
      <c r="F45" s="84" t="s">
        <v>9</v>
      </c>
      <c r="G45" s="84"/>
      <c r="H45" s="84"/>
      <c r="I45" s="84" t="s">
        <v>10</v>
      </c>
      <c r="J45" s="84"/>
      <c r="K45" s="84"/>
      <c r="L45" s="84" t="s">
        <v>67</v>
      </c>
      <c r="U45" s="68"/>
      <c r="V45" s="68"/>
      <c r="W45" s="68"/>
      <c r="X45" s="68"/>
      <c r="Y45" s="68"/>
      <c r="Z45" s="68"/>
      <c r="AA45" s="68"/>
      <c r="AB45" s="68"/>
      <c r="AC45" s="68"/>
      <c r="AE45" s="68"/>
      <c r="AF45" s="68"/>
      <c r="AG45" s="68"/>
      <c r="AH45" s="68"/>
      <c r="AI45" s="68"/>
      <c r="AJ45" s="68"/>
    </row>
    <row r="46" spans="2:36" ht="5.25" customHeight="1" x14ac:dyDescent="0.4">
      <c r="U46" s="68"/>
      <c r="V46" s="68"/>
      <c r="W46" s="68"/>
      <c r="X46" s="68"/>
      <c r="Y46" s="68"/>
      <c r="Z46" s="68"/>
      <c r="AA46" s="68"/>
      <c r="AB46" s="68"/>
      <c r="AC46" s="68"/>
      <c r="AE46" s="68"/>
      <c r="AF46" s="68"/>
      <c r="AG46" s="68"/>
      <c r="AH46" s="68"/>
      <c r="AI46" s="68"/>
      <c r="AJ46" s="68"/>
    </row>
    <row r="47" spans="2:36" ht="13.5" customHeight="1" x14ac:dyDescent="0.4">
      <c r="G47" s="85" t="s">
        <v>68</v>
      </c>
      <c r="H47" s="69"/>
      <c r="I47" s="69"/>
      <c r="J47" s="69"/>
      <c r="K47" s="69"/>
      <c r="L47" s="69"/>
      <c r="M47" s="69"/>
      <c r="N47" s="69"/>
      <c r="O47" s="69"/>
      <c r="P47" s="69"/>
      <c r="Q47" s="69"/>
      <c r="R47" s="69"/>
      <c r="S47" s="69"/>
      <c r="T47" s="69"/>
      <c r="U47" s="69"/>
      <c r="V47" s="69"/>
      <c r="W47" s="69"/>
      <c r="X47" s="69"/>
      <c r="Y47" s="85" t="s">
        <v>6</v>
      </c>
      <c r="Z47" s="68"/>
      <c r="AA47" s="68"/>
      <c r="AB47" s="68"/>
      <c r="AC47" s="68"/>
      <c r="AE47" s="68"/>
      <c r="AF47" s="68"/>
      <c r="AG47" s="68"/>
      <c r="AH47" s="68"/>
      <c r="AI47" s="68"/>
      <c r="AJ47" s="68"/>
    </row>
    <row r="48" spans="2:36" ht="19.5" customHeight="1" x14ac:dyDescent="0.4">
      <c r="G48" s="86" t="s">
        <v>69</v>
      </c>
      <c r="U48" s="68"/>
      <c r="V48" s="68"/>
      <c r="W48" s="68"/>
      <c r="X48" s="68"/>
      <c r="Y48" s="68"/>
      <c r="Z48" s="68"/>
      <c r="AA48" s="68"/>
      <c r="AB48" s="68"/>
      <c r="AC48" s="68"/>
      <c r="AE48" s="68"/>
      <c r="AF48" s="68"/>
      <c r="AG48" s="68"/>
      <c r="AH48" s="68"/>
      <c r="AI48" s="68"/>
      <c r="AJ48" s="68"/>
    </row>
    <row r="49" spans="3:36" ht="7.5" customHeight="1" x14ac:dyDescent="0.4">
      <c r="AE49" s="68"/>
      <c r="AF49" s="68"/>
      <c r="AG49" s="68"/>
      <c r="AH49" s="68"/>
      <c r="AI49" s="68"/>
      <c r="AJ49" s="68"/>
    </row>
    <row r="50" spans="3:36" ht="12.75" customHeight="1" x14ac:dyDescent="0.4">
      <c r="C50" s="59"/>
      <c r="D50" s="65"/>
      <c r="E50" s="65"/>
      <c r="F50" s="65"/>
      <c r="G50" s="65"/>
      <c r="H50" s="65"/>
      <c r="I50" s="65"/>
      <c r="J50" s="65"/>
      <c r="K50" s="65"/>
      <c r="L50" s="65"/>
      <c r="M50" s="65"/>
      <c r="N50" s="65"/>
      <c r="O50" s="65"/>
      <c r="P50" s="65"/>
      <c r="Q50" s="65"/>
      <c r="R50" s="65"/>
      <c r="S50" s="65"/>
      <c r="T50" s="65"/>
      <c r="U50" s="65"/>
      <c r="V50" s="75"/>
      <c r="W50" s="68"/>
      <c r="X50" s="62"/>
      <c r="Y50" s="67"/>
      <c r="Z50" s="70"/>
      <c r="AA50" s="67"/>
      <c r="AB50" s="67"/>
      <c r="AC50" s="70"/>
      <c r="AE50" s="68"/>
      <c r="AF50" s="68"/>
      <c r="AG50" s="68"/>
      <c r="AH50" s="68"/>
      <c r="AI50" s="68"/>
      <c r="AJ50" s="68"/>
    </row>
    <row r="51" spans="3:36" ht="4.5" customHeight="1" x14ac:dyDescent="0.4">
      <c r="C51" s="60"/>
      <c r="U51" s="68"/>
      <c r="V51" s="76"/>
      <c r="W51" s="68"/>
      <c r="X51" s="63"/>
      <c r="Y51" s="68"/>
      <c r="Z51" s="71"/>
      <c r="AA51" s="68"/>
      <c r="AB51" s="68"/>
      <c r="AC51" s="71"/>
      <c r="AE51" s="68"/>
      <c r="AF51" s="68"/>
      <c r="AG51" s="68"/>
      <c r="AH51" s="68"/>
      <c r="AI51" s="68"/>
      <c r="AJ51" s="68"/>
    </row>
    <row r="52" spans="3:36" ht="24.75" customHeight="1" x14ac:dyDescent="0.4">
      <c r="C52" s="60"/>
      <c r="U52" s="68"/>
      <c r="V52" s="76"/>
      <c r="W52" s="68"/>
      <c r="X52" s="62"/>
      <c r="Y52" s="67"/>
      <c r="Z52" s="70"/>
      <c r="AA52" s="67"/>
      <c r="AB52" s="67"/>
      <c r="AC52" s="70"/>
      <c r="AE52" s="68"/>
      <c r="AF52" s="68"/>
      <c r="AG52" s="68"/>
      <c r="AH52" s="68"/>
      <c r="AI52" s="68"/>
      <c r="AJ52" s="68"/>
    </row>
    <row r="53" spans="3:36" ht="13.5" customHeight="1" x14ac:dyDescent="0.4">
      <c r="C53" s="61"/>
      <c r="D53" s="66"/>
      <c r="E53" s="66"/>
      <c r="F53" s="66"/>
      <c r="G53" s="66"/>
      <c r="H53" s="66"/>
      <c r="I53" s="66"/>
      <c r="J53" s="66"/>
      <c r="K53" s="66"/>
      <c r="L53" s="66"/>
      <c r="M53" s="66"/>
      <c r="N53" s="66"/>
      <c r="O53" s="66"/>
      <c r="P53" s="66"/>
      <c r="Q53" s="66"/>
      <c r="R53" s="66"/>
      <c r="S53" s="66"/>
      <c r="T53" s="66"/>
      <c r="U53" s="66"/>
      <c r="V53" s="77"/>
      <c r="W53" s="68"/>
      <c r="X53" s="64"/>
      <c r="Y53" s="69"/>
      <c r="Z53" s="72"/>
      <c r="AA53" s="69"/>
      <c r="AB53" s="69"/>
      <c r="AC53" s="72"/>
      <c r="AE53" s="68"/>
      <c r="AF53" s="68"/>
      <c r="AG53" s="68"/>
      <c r="AH53" s="68"/>
      <c r="AI53" s="68"/>
      <c r="AJ53" s="68"/>
    </row>
  </sheetData>
  <sheetProtection password="809A" sheet="1" objects="1" scenarios="1" selectLockedCells="1" selectUnlockedCells="1"/>
  <mergeCells count="181">
    <mergeCell ref="B41:I41"/>
    <mergeCell ref="J41:AJ41"/>
    <mergeCell ref="B42:I42"/>
    <mergeCell ref="J42:AJ42"/>
    <mergeCell ref="C44:AB44"/>
    <mergeCell ref="B10:F14"/>
    <mergeCell ref="G10:J11"/>
    <mergeCell ref="AD11:AJ14"/>
    <mergeCell ref="G13:J14"/>
    <mergeCell ref="K13:AC14"/>
    <mergeCell ref="B15:F19"/>
    <mergeCell ref="G15:J16"/>
    <mergeCell ref="AD16:AJ19"/>
    <mergeCell ref="G18:J19"/>
    <mergeCell ref="K18:AC19"/>
    <mergeCell ref="B21:D23"/>
    <mergeCell ref="E21:U23"/>
    <mergeCell ref="V21:AI23"/>
    <mergeCell ref="B24:D25"/>
    <mergeCell ref="B26:D27"/>
    <mergeCell ref="R30:V32"/>
    <mergeCell ref="R35:V37"/>
    <mergeCell ref="B40:C40"/>
    <mergeCell ref="D40:J40"/>
    <mergeCell ref="K40:N40"/>
    <mergeCell ref="O40:Q40"/>
    <mergeCell ref="R40:V40"/>
    <mergeCell ref="W40:Z40"/>
    <mergeCell ref="AA40:AB40"/>
    <mergeCell ref="AC40:AD40"/>
    <mergeCell ref="AG40:AJ40"/>
    <mergeCell ref="B39:C39"/>
    <mergeCell ref="D39:J39"/>
    <mergeCell ref="K39:N39"/>
    <mergeCell ref="O39:Q39"/>
    <mergeCell ref="R39:V39"/>
    <mergeCell ref="W39:Z39"/>
    <mergeCell ref="AA39:AB39"/>
    <mergeCell ref="AC39:AD39"/>
    <mergeCell ref="AG39:AJ39"/>
    <mergeCell ref="B37:C37"/>
    <mergeCell ref="D37:J37"/>
    <mergeCell ref="K37:N37"/>
    <mergeCell ref="O37:Q37"/>
    <mergeCell ref="W37:Z37"/>
    <mergeCell ref="AA37:AB37"/>
    <mergeCell ref="AC37:AD37"/>
    <mergeCell ref="AG37:AJ37"/>
    <mergeCell ref="B38:C38"/>
    <mergeCell ref="D38:J38"/>
    <mergeCell ref="K38:N38"/>
    <mergeCell ref="O38:Q38"/>
    <mergeCell ref="R38:V38"/>
    <mergeCell ref="W38:Z38"/>
    <mergeCell ref="AA38:AB38"/>
    <mergeCell ref="AC38:AD38"/>
    <mergeCell ref="AG38:AJ38"/>
    <mergeCell ref="B35:C35"/>
    <mergeCell ref="D35:J35"/>
    <mergeCell ref="K35:N35"/>
    <mergeCell ref="O35:Q35"/>
    <mergeCell ref="W35:Z35"/>
    <mergeCell ref="AA35:AB35"/>
    <mergeCell ref="AC35:AD35"/>
    <mergeCell ref="AG35:AJ35"/>
    <mergeCell ref="B36:C36"/>
    <mergeCell ref="D36:J36"/>
    <mergeCell ref="K36:N36"/>
    <mergeCell ref="O36:Q36"/>
    <mergeCell ref="W36:Z36"/>
    <mergeCell ref="AA36:AB36"/>
    <mergeCell ref="AC36:AD36"/>
    <mergeCell ref="AG36:AJ36"/>
    <mergeCell ref="B34:C34"/>
    <mergeCell ref="D34:J34"/>
    <mergeCell ref="K34:N34"/>
    <mergeCell ref="O34:Q34"/>
    <mergeCell ref="R34:V34"/>
    <mergeCell ref="W34:Z34"/>
    <mergeCell ref="AA34:AB34"/>
    <mergeCell ref="AC34:AD34"/>
    <mergeCell ref="AG34:AJ34"/>
    <mergeCell ref="B33:C33"/>
    <mergeCell ref="D33:J33"/>
    <mergeCell ref="K33:N33"/>
    <mergeCell ref="O33:Q33"/>
    <mergeCell ref="R33:V33"/>
    <mergeCell ref="W33:Z33"/>
    <mergeCell ref="AA33:AB33"/>
    <mergeCell ref="AC33:AD33"/>
    <mergeCell ref="AG33:AJ33"/>
    <mergeCell ref="B31:C31"/>
    <mergeCell ref="D31:J31"/>
    <mergeCell ref="K31:N31"/>
    <mergeCell ref="O31:Q31"/>
    <mergeCell ref="W31:Z31"/>
    <mergeCell ref="AA31:AB31"/>
    <mergeCell ref="AC31:AD31"/>
    <mergeCell ref="AG31:AJ31"/>
    <mergeCell ref="B32:C32"/>
    <mergeCell ref="D32:J32"/>
    <mergeCell ref="K32:N32"/>
    <mergeCell ref="O32:Q32"/>
    <mergeCell ref="W32:Z32"/>
    <mergeCell ref="AA32:AF32"/>
    <mergeCell ref="AG32:AJ32"/>
    <mergeCell ref="C28:AJ28"/>
    <mergeCell ref="B29:C29"/>
    <mergeCell ref="D29:J29"/>
    <mergeCell ref="K29:N29"/>
    <mergeCell ref="O29:Q29"/>
    <mergeCell ref="R29:V29"/>
    <mergeCell ref="W29:AF29"/>
    <mergeCell ref="AG29:AJ29"/>
    <mergeCell ref="B30:C30"/>
    <mergeCell ref="D30:J30"/>
    <mergeCell ref="K30:N30"/>
    <mergeCell ref="O30:Q30"/>
    <mergeCell ref="W30:Z30"/>
    <mergeCell ref="AA30:AB30"/>
    <mergeCell ref="AC30:AD30"/>
    <mergeCell ref="AG30:AJ30"/>
    <mergeCell ref="E26:L26"/>
    <mergeCell ref="M26:R26"/>
    <mergeCell ref="S26:T26"/>
    <mergeCell ref="U26:AJ26"/>
    <mergeCell ref="E27:F27"/>
    <mergeCell ref="G27:H27"/>
    <mergeCell ref="I27:J27"/>
    <mergeCell ref="K27:L27"/>
    <mergeCell ref="S27:T27"/>
    <mergeCell ref="U27:V27"/>
    <mergeCell ref="W27:X27"/>
    <mergeCell ref="Y27:Z27"/>
    <mergeCell ref="AA27:AB27"/>
    <mergeCell ref="AC27:AD27"/>
    <mergeCell ref="AE27:AF27"/>
    <mergeCell ref="AG27:AH27"/>
    <mergeCell ref="AI27:AJ27"/>
    <mergeCell ref="K16:AC16"/>
    <mergeCell ref="G17:J17"/>
    <mergeCell ref="K17:AC17"/>
    <mergeCell ref="E24:L24"/>
    <mergeCell ref="M24:R24"/>
    <mergeCell ref="S24:V24"/>
    <mergeCell ref="W24:AJ24"/>
    <mergeCell ref="E25:F25"/>
    <mergeCell ref="G25:H25"/>
    <mergeCell ref="I25:J25"/>
    <mergeCell ref="K25:L25"/>
    <mergeCell ref="M25:N25"/>
    <mergeCell ref="O25:P25"/>
    <mergeCell ref="Q25:R25"/>
    <mergeCell ref="S25:V25"/>
    <mergeCell ref="W25:X25"/>
    <mergeCell ref="Y25:Z25"/>
    <mergeCell ref="AA25:AB25"/>
    <mergeCell ref="AC25:AD25"/>
    <mergeCell ref="AE25:AF25"/>
    <mergeCell ref="AG25:AH25"/>
    <mergeCell ref="AI25:AJ25"/>
    <mergeCell ref="L10:R10"/>
    <mergeCell ref="S10:V10"/>
    <mergeCell ref="W10:AC10"/>
    <mergeCell ref="AD10:AJ10"/>
    <mergeCell ref="K11:AC11"/>
    <mergeCell ref="G12:J12"/>
    <mergeCell ref="K12:AC12"/>
    <mergeCell ref="L15:R15"/>
    <mergeCell ref="S15:V15"/>
    <mergeCell ref="W15:AC15"/>
    <mergeCell ref="AD15:AJ15"/>
    <mergeCell ref="Q1:AJ1"/>
    <mergeCell ref="AB5:AC5"/>
    <mergeCell ref="AE5:AF5"/>
    <mergeCell ref="AH5:AI5"/>
    <mergeCell ref="D7:E7"/>
    <mergeCell ref="B9:F9"/>
    <mergeCell ref="G9:L9"/>
    <mergeCell ref="M9:T9"/>
    <mergeCell ref="U9:AJ9"/>
  </mergeCells>
  <phoneticPr fontId="1" type="Hiragana"/>
  <pageMargins left="0.7" right="0.7" top="0.75" bottom="0.35629921259842523" header="0.3" footer="0.3"/>
  <pageSetup paperSize="9" scale="99" orientation="portrait" r:id="rId1"/>
  <headerFooter>
    <oddHeader>&amp;L様式第１号（第５条,第６条関係）</oddHeader>
    <oddFooter>&amp;R&amp;18２/３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J53"/>
  <sheetViews>
    <sheetView showGridLines="0" view="pageBreakPreview" topLeftCell="A19" zoomScaleNormal="130" zoomScaleSheetLayoutView="100" workbookViewId="0">
      <selection sqref="A1:XFD1048576"/>
    </sheetView>
  </sheetViews>
  <sheetFormatPr defaultColWidth="2.25" defaultRowHeight="13.5" customHeight="1" x14ac:dyDescent="0.4"/>
  <cols>
    <col min="1" max="1" width="0.625" style="52" customWidth="1"/>
    <col min="2" max="24" width="2.25" style="52" customWidth="1"/>
    <col min="25" max="25" width="3.125" style="52" customWidth="1"/>
    <col min="26" max="28" width="2.25" style="52" customWidth="1"/>
    <col min="29" max="29" width="2.5" style="52" customWidth="1"/>
    <col min="30" max="30" width="2.25" style="52" customWidth="1"/>
    <col min="31" max="16384" width="2.25" style="52"/>
  </cols>
  <sheetData>
    <row r="1" spans="2:36" ht="13.5" customHeight="1" x14ac:dyDescent="0.4">
      <c r="Q1" s="140" t="str">
        <f>IF(入力シート!B61="","","納税者番号(取手市使用)："&amp;入力シート!B61)</f>
        <v/>
      </c>
      <c r="R1" s="140"/>
      <c r="S1" s="140"/>
      <c r="T1" s="140"/>
      <c r="U1" s="140"/>
      <c r="V1" s="140"/>
      <c r="W1" s="140"/>
      <c r="X1" s="140"/>
      <c r="Y1" s="140"/>
      <c r="Z1" s="140"/>
      <c r="AA1" s="140"/>
      <c r="AB1" s="140"/>
      <c r="AC1" s="140"/>
      <c r="AD1" s="140"/>
      <c r="AE1" s="140"/>
      <c r="AF1" s="140"/>
      <c r="AG1" s="140"/>
      <c r="AH1" s="140"/>
      <c r="AI1" s="140"/>
      <c r="AJ1" s="140"/>
    </row>
    <row r="3" spans="2:36" ht="13.5" customHeight="1" x14ac:dyDescent="0.4">
      <c r="O3" s="56"/>
    </row>
    <row r="4" spans="2:36" ht="13.5" customHeight="1" x14ac:dyDescent="0.4">
      <c r="O4" s="56"/>
    </row>
    <row r="5" spans="2:36" ht="13.5" customHeight="1" x14ac:dyDescent="0.4">
      <c r="O5" s="57"/>
      <c r="X5" s="73" t="s">
        <v>1</v>
      </c>
      <c r="Y5" s="74"/>
      <c r="Z5" s="74"/>
      <c r="AA5" s="74"/>
      <c r="AB5" s="141" t="str">
        <f>IF(入力シート!A8="","",入力シート!A8)</f>
        <v/>
      </c>
      <c r="AC5" s="141"/>
      <c r="AD5" s="74" t="s">
        <v>9</v>
      </c>
      <c r="AE5" s="141" t="str">
        <f>IF(入力シート!C8="","",入力シート!C8)</f>
        <v/>
      </c>
      <c r="AF5" s="141"/>
      <c r="AG5" s="74" t="s">
        <v>10</v>
      </c>
      <c r="AH5" s="141" t="str">
        <f>IF(入力シート!E8="","",入力シート!E8)</f>
        <v/>
      </c>
      <c r="AI5" s="141"/>
      <c r="AJ5" s="82" t="s">
        <v>2</v>
      </c>
    </row>
    <row r="7" spans="2:36" ht="13.5" customHeight="1" x14ac:dyDescent="0.4">
      <c r="C7" s="52" t="s">
        <v>8</v>
      </c>
      <c r="D7" s="142" t="str">
        <f>IF(入力シート!A13="","",入力シート!A13)</f>
        <v/>
      </c>
      <c r="E7" s="142"/>
      <c r="F7" s="52" t="s">
        <v>11</v>
      </c>
    </row>
    <row r="8" spans="2:36" ht="7.5" customHeight="1" x14ac:dyDescent="0.4"/>
    <row r="9" spans="2:36" ht="13.5" customHeight="1" x14ac:dyDescent="0.4">
      <c r="B9" s="143" t="s">
        <v>26</v>
      </c>
      <c r="C9" s="144"/>
      <c r="D9" s="144"/>
      <c r="E9" s="144"/>
      <c r="F9" s="145"/>
      <c r="G9" s="146" t="str">
        <f>IF(入力シート!A13="新規","⓵　新規（１６６）","１　新規（１６６）")</f>
        <v>１　新規（１６６）</v>
      </c>
      <c r="H9" s="146"/>
      <c r="I9" s="146"/>
      <c r="J9" s="146"/>
      <c r="K9" s="146"/>
      <c r="L9" s="146"/>
      <c r="M9" s="146" t="str">
        <f>IF(入力シート!A13="解約","⓶　解約・廃止（１７６）","２　解約・廃止（１７６）")</f>
        <v>２　解約・廃止（１７６）</v>
      </c>
      <c r="N9" s="146"/>
      <c r="O9" s="146"/>
      <c r="P9" s="146"/>
      <c r="Q9" s="146"/>
      <c r="R9" s="146"/>
      <c r="S9" s="146"/>
      <c r="T9" s="146"/>
      <c r="U9" s="146" t="str">
        <f>IF(入力シート!A13="変更","⓷　変更（ゆうちょ銀行を除く）（内容：　　　　　　）","３　変更（ゆうちょ銀行を除く）（内容：　　　　　　）")</f>
        <v>３　変更（ゆうちょ銀行を除く）（内容：　　　　　　）</v>
      </c>
      <c r="V9" s="146"/>
      <c r="W9" s="146"/>
      <c r="X9" s="146"/>
      <c r="Y9" s="146"/>
      <c r="Z9" s="146"/>
      <c r="AA9" s="146"/>
      <c r="AB9" s="146"/>
      <c r="AC9" s="146"/>
      <c r="AD9" s="146"/>
      <c r="AE9" s="146"/>
      <c r="AF9" s="146"/>
      <c r="AG9" s="146"/>
      <c r="AH9" s="146"/>
      <c r="AI9" s="146"/>
      <c r="AJ9" s="147"/>
    </row>
    <row r="10" spans="2:36" ht="13.5" customHeight="1" x14ac:dyDescent="0.4">
      <c r="B10" s="240" t="s">
        <v>23</v>
      </c>
      <c r="C10" s="142"/>
      <c r="D10" s="142"/>
      <c r="E10" s="142"/>
      <c r="F10" s="142"/>
      <c r="G10" s="242" t="s">
        <v>12</v>
      </c>
      <c r="H10" s="142"/>
      <c r="I10" s="142"/>
      <c r="J10" s="243"/>
      <c r="K10" s="53"/>
      <c r="L10" s="148"/>
      <c r="M10" s="148"/>
      <c r="N10" s="148"/>
      <c r="O10" s="148"/>
      <c r="P10" s="148"/>
      <c r="Q10" s="148"/>
      <c r="R10" s="148"/>
      <c r="S10" s="149" t="s">
        <v>7</v>
      </c>
      <c r="T10" s="149"/>
      <c r="U10" s="149"/>
      <c r="V10" s="149"/>
      <c r="W10" s="150" t="str">
        <f>IF(入力シート!B22="","",入力シート!B22)</f>
        <v/>
      </c>
      <c r="X10" s="150"/>
      <c r="Y10" s="150"/>
      <c r="Z10" s="150"/>
      <c r="AA10" s="150"/>
      <c r="AB10" s="150"/>
      <c r="AC10" s="151"/>
      <c r="AD10" s="152" t="s">
        <v>6</v>
      </c>
      <c r="AE10" s="153"/>
      <c r="AF10" s="153"/>
      <c r="AG10" s="153"/>
      <c r="AH10" s="153"/>
      <c r="AI10" s="153"/>
      <c r="AJ10" s="154"/>
    </row>
    <row r="11" spans="2:36" ht="17.25" customHeight="1" x14ac:dyDescent="0.4">
      <c r="B11" s="240"/>
      <c r="C11" s="142"/>
      <c r="D11" s="142"/>
      <c r="E11" s="142"/>
      <c r="F11" s="142"/>
      <c r="G11" s="152"/>
      <c r="H11" s="153"/>
      <c r="I11" s="153"/>
      <c r="J11" s="155"/>
      <c r="K11" s="152" t="str">
        <f>IF(入力シート!B19="","",入力シート!B19)</f>
        <v/>
      </c>
      <c r="L11" s="153"/>
      <c r="M11" s="153"/>
      <c r="N11" s="153"/>
      <c r="O11" s="153"/>
      <c r="P11" s="153"/>
      <c r="Q11" s="153"/>
      <c r="R11" s="153"/>
      <c r="S11" s="153"/>
      <c r="T11" s="153"/>
      <c r="U11" s="153"/>
      <c r="V11" s="153"/>
      <c r="W11" s="153"/>
      <c r="X11" s="153"/>
      <c r="Y11" s="153"/>
      <c r="Z11" s="153"/>
      <c r="AA11" s="153"/>
      <c r="AB11" s="153"/>
      <c r="AC11" s="155"/>
      <c r="AD11" s="282"/>
      <c r="AE11" s="283"/>
      <c r="AF11" s="283"/>
      <c r="AG11" s="283"/>
      <c r="AH11" s="283"/>
      <c r="AI11" s="283"/>
      <c r="AJ11" s="284"/>
    </row>
    <row r="12" spans="2:36" ht="9.75" customHeight="1" x14ac:dyDescent="0.4">
      <c r="B12" s="240"/>
      <c r="C12" s="142"/>
      <c r="D12" s="142"/>
      <c r="E12" s="142"/>
      <c r="F12" s="142"/>
      <c r="G12" s="156" t="s">
        <v>19</v>
      </c>
      <c r="H12" s="157"/>
      <c r="I12" s="157"/>
      <c r="J12" s="158"/>
      <c r="K12" s="159" t="str">
        <f>IF(入力シート!B21="","",入力シート!B21)</f>
        <v/>
      </c>
      <c r="L12" s="160"/>
      <c r="M12" s="160"/>
      <c r="N12" s="160"/>
      <c r="O12" s="160"/>
      <c r="P12" s="160"/>
      <c r="Q12" s="160"/>
      <c r="R12" s="160"/>
      <c r="S12" s="160"/>
      <c r="T12" s="160"/>
      <c r="U12" s="160"/>
      <c r="V12" s="160"/>
      <c r="W12" s="160"/>
      <c r="X12" s="160"/>
      <c r="Y12" s="160"/>
      <c r="Z12" s="160"/>
      <c r="AA12" s="160"/>
      <c r="AB12" s="160"/>
      <c r="AC12" s="161"/>
      <c r="AD12" s="285"/>
      <c r="AE12" s="286"/>
      <c r="AF12" s="286"/>
      <c r="AG12" s="286"/>
      <c r="AH12" s="286"/>
      <c r="AI12" s="286"/>
      <c r="AJ12" s="287"/>
    </row>
    <row r="13" spans="2:36" ht="13.5" customHeight="1" x14ac:dyDescent="0.4">
      <c r="B13" s="240"/>
      <c r="C13" s="142"/>
      <c r="D13" s="142"/>
      <c r="E13" s="142"/>
      <c r="F13" s="142"/>
      <c r="G13" s="242" t="s">
        <v>16</v>
      </c>
      <c r="H13" s="142"/>
      <c r="I13" s="142"/>
      <c r="J13" s="243"/>
      <c r="K13" s="246" t="str">
        <f>IF(入力シート!B20="","",入力シート!B20)</f>
        <v/>
      </c>
      <c r="L13" s="247"/>
      <c r="M13" s="247"/>
      <c r="N13" s="247"/>
      <c r="O13" s="247"/>
      <c r="P13" s="247"/>
      <c r="Q13" s="247"/>
      <c r="R13" s="247"/>
      <c r="S13" s="247"/>
      <c r="T13" s="247"/>
      <c r="U13" s="247"/>
      <c r="V13" s="247"/>
      <c r="W13" s="247"/>
      <c r="X13" s="247"/>
      <c r="Y13" s="247"/>
      <c r="Z13" s="247"/>
      <c r="AA13" s="247"/>
      <c r="AB13" s="247"/>
      <c r="AC13" s="248"/>
      <c r="AD13" s="285"/>
      <c r="AE13" s="286"/>
      <c r="AF13" s="286"/>
      <c r="AG13" s="286"/>
      <c r="AH13" s="286"/>
      <c r="AI13" s="286"/>
      <c r="AJ13" s="287"/>
    </row>
    <row r="14" spans="2:36" ht="13.5" customHeight="1" x14ac:dyDescent="0.4">
      <c r="B14" s="241"/>
      <c r="C14" s="238"/>
      <c r="D14" s="238"/>
      <c r="E14" s="238"/>
      <c r="F14" s="238"/>
      <c r="G14" s="237"/>
      <c r="H14" s="238"/>
      <c r="I14" s="238"/>
      <c r="J14" s="245"/>
      <c r="K14" s="249"/>
      <c r="L14" s="250"/>
      <c r="M14" s="250"/>
      <c r="N14" s="250"/>
      <c r="O14" s="250"/>
      <c r="P14" s="250"/>
      <c r="Q14" s="250"/>
      <c r="R14" s="250"/>
      <c r="S14" s="250"/>
      <c r="T14" s="250"/>
      <c r="U14" s="250"/>
      <c r="V14" s="250"/>
      <c r="W14" s="250"/>
      <c r="X14" s="250"/>
      <c r="Y14" s="250"/>
      <c r="Z14" s="250"/>
      <c r="AA14" s="250"/>
      <c r="AB14" s="250"/>
      <c r="AC14" s="251"/>
      <c r="AD14" s="288"/>
      <c r="AE14" s="289"/>
      <c r="AF14" s="289"/>
      <c r="AG14" s="289"/>
      <c r="AH14" s="289"/>
      <c r="AI14" s="289"/>
      <c r="AJ14" s="290"/>
    </row>
    <row r="15" spans="2:36" ht="13.5" customHeight="1" x14ac:dyDescent="0.4">
      <c r="B15" s="252" t="s">
        <v>24</v>
      </c>
      <c r="C15" s="253"/>
      <c r="D15" s="253"/>
      <c r="E15" s="253"/>
      <c r="F15" s="253"/>
      <c r="G15" s="254" t="s">
        <v>12</v>
      </c>
      <c r="H15" s="253"/>
      <c r="I15" s="253"/>
      <c r="J15" s="255"/>
      <c r="K15" s="53"/>
      <c r="L15" s="148"/>
      <c r="M15" s="148"/>
      <c r="N15" s="148"/>
      <c r="O15" s="148"/>
      <c r="P15" s="148"/>
      <c r="Q15" s="148"/>
      <c r="R15" s="148"/>
      <c r="S15" s="149" t="s">
        <v>7</v>
      </c>
      <c r="T15" s="149"/>
      <c r="U15" s="149"/>
      <c r="V15" s="149"/>
      <c r="W15" s="150" t="str">
        <f>IF(入力シート!B32="","",入力シート!B32)</f>
        <v/>
      </c>
      <c r="X15" s="150"/>
      <c r="Y15" s="150"/>
      <c r="Z15" s="150"/>
      <c r="AA15" s="150"/>
      <c r="AB15" s="150"/>
      <c r="AC15" s="151"/>
      <c r="AD15" s="162" t="s">
        <v>29</v>
      </c>
      <c r="AE15" s="163"/>
      <c r="AF15" s="163"/>
      <c r="AG15" s="163"/>
      <c r="AH15" s="163"/>
      <c r="AI15" s="163"/>
      <c r="AJ15" s="164"/>
    </row>
    <row r="16" spans="2:36" ht="17.25" customHeight="1" x14ac:dyDescent="0.4">
      <c r="B16" s="240"/>
      <c r="C16" s="142"/>
      <c r="D16" s="142"/>
      <c r="E16" s="142"/>
      <c r="F16" s="142"/>
      <c r="G16" s="152"/>
      <c r="H16" s="153"/>
      <c r="I16" s="153"/>
      <c r="J16" s="155"/>
      <c r="K16" s="165" t="str">
        <f>IF(入力シート!B29="","",入力シート!B29)</f>
        <v/>
      </c>
      <c r="L16" s="166"/>
      <c r="M16" s="166"/>
      <c r="N16" s="166"/>
      <c r="O16" s="166"/>
      <c r="P16" s="166"/>
      <c r="Q16" s="166"/>
      <c r="R16" s="166"/>
      <c r="S16" s="166"/>
      <c r="T16" s="166"/>
      <c r="U16" s="166"/>
      <c r="V16" s="166"/>
      <c r="W16" s="166"/>
      <c r="X16" s="166"/>
      <c r="Y16" s="166"/>
      <c r="Z16" s="166"/>
      <c r="AA16" s="166"/>
      <c r="AB16" s="166"/>
      <c r="AC16" s="167"/>
      <c r="AD16" s="282"/>
      <c r="AE16" s="283"/>
      <c r="AF16" s="283"/>
      <c r="AG16" s="283"/>
      <c r="AH16" s="283"/>
      <c r="AI16" s="283"/>
      <c r="AJ16" s="284"/>
    </row>
    <row r="17" spans="2:36" ht="9.75" customHeight="1" x14ac:dyDescent="0.4">
      <c r="B17" s="240"/>
      <c r="C17" s="142"/>
      <c r="D17" s="142"/>
      <c r="E17" s="142"/>
      <c r="F17" s="142"/>
      <c r="G17" s="156" t="s">
        <v>19</v>
      </c>
      <c r="H17" s="157"/>
      <c r="I17" s="157"/>
      <c r="J17" s="158"/>
      <c r="K17" s="159" t="str">
        <f>IF(入力シート!B31="","",入力シート!B31)</f>
        <v/>
      </c>
      <c r="L17" s="160"/>
      <c r="M17" s="160"/>
      <c r="N17" s="160"/>
      <c r="O17" s="160"/>
      <c r="P17" s="160"/>
      <c r="Q17" s="160"/>
      <c r="R17" s="160"/>
      <c r="S17" s="160"/>
      <c r="T17" s="160"/>
      <c r="U17" s="160"/>
      <c r="V17" s="160"/>
      <c r="W17" s="160"/>
      <c r="X17" s="160"/>
      <c r="Y17" s="160"/>
      <c r="Z17" s="160"/>
      <c r="AA17" s="160"/>
      <c r="AB17" s="160"/>
      <c r="AC17" s="161"/>
      <c r="AD17" s="285"/>
      <c r="AE17" s="286"/>
      <c r="AF17" s="286"/>
      <c r="AG17" s="286"/>
      <c r="AH17" s="286"/>
      <c r="AI17" s="286"/>
      <c r="AJ17" s="287"/>
    </row>
    <row r="18" spans="2:36" ht="13.5" customHeight="1" x14ac:dyDescent="0.4">
      <c r="B18" s="240"/>
      <c r="C18" s="142"/>
      <c r="D18" s="142"/>
      <c r="E18" s="142"/>
      <c r="F18" s="142"/>
      <c r="G18" s="242" t="s">
        <v>16</v>
      </c>
      <c r="H18" s="142"/>
      <c r="I18" s="142"/>
      <c r="J18" s="243"/>
      <c r="K18" s="246" t="str">
        <f>IF(入力シート!B30="","",入力シート!B30)</f>
        <v/>
      </c>
      <c r="L18" s="247"/>
      <c r="M18" s="247"/>
      <c r="N18" s="247"/>
      <c r="O18" s="247"/>
      <c r="P18" s="247"/>
      <c r="Q18" s="247"/>
      <c r="R18" s="247"/>
      <c r="S18" s="247"/>
      <c r="T18" s="247"/>
      <c r="U18" s="247"/>
      <c r="V18" s="247"/>
      <c r="W18" s="247"/>
      <c r="X18" s="247"/>
      <c r="Y18" s="247"/>
      <c r="Z18" s="247"/>
      <c r="AA18" s="247"/>
      <c r="AB18" s="247"/>
      <c r="AC18" s="248"/>
      <c r="AD18" s="285"/>
      <c r="AE18" s="286"/>
      <c r="AF18" s="286"/>
      <c r="AG18" s="286"/>
      <c r="AH18" s="286"/>
      <c r="AI18" s="286"/>
      <c r="AJ18" s="287"/>
    </row>
    <row r="19" spans="2:36" ht="13.5" customHeight="1" x14ac:dyDescent="0.4">
      <c r="B19" s="241"/>
      <c r="C19" s="238"/>
      <c r="D19" s="238"/>
      <c r="E19" s="238"/>
      <c r="F19" s="238"/>
      <c r="G19" s="237"/>
      <c r="H19" s="238"/>
      <c r="I19" s="238"/>
      <c r="J19" s="245"/>
      <c r="K19" s="249"/>
      <c r="L19" s="250"/>
      <c r="M19" s="250"/>
      <c r="N19" s="250"/>
      <c r="O19" s="250"/>
      <c r="P19" s="250"/>
      <c r="Q19" s="250"/>
      <c r="R19" s="250"/>
      <c r="S19" s="250"/>
      <c r="T19" s="250"/>
      <c r="U19" s="250"/>
      <c r="V19" s="250"/>
      <c r="W19" s="250"/>
      <c r="X19" s="250"/>
      <c r="Y19" s="250"/>
      <c r="Z19" s="250"/>
      <c r="AA19" s="250"/>
      <c r="AB19" s="250"/>
      <c r="AC19" s="251"/>
      <c r="AD19" s="288"/>
      <c r="AE19" s="289"/>
      <c r="AF19" s="289"/>
      <c r="AG19" s="289"/>
      <c r="AH19" s="289"/>
      <c r="AI19" s="289"/>
      <c r="AJ19" s="290"/>
    </row>
    <row r="20" spans="2:36" ht="7.5" customHeight="1" x14ac:dyDescent="0.4"/>
    <row r="21" spans="2:36" ht="13.5" customHeight="1" x14ac:dyDescent="0.4">
      <c r="B21" s="256" t="s">
        <v>35</v>
      </c>
      <c r="C21" s="257"/>
      <c r="D21" s="258"/>
      <c r="E21" s="265" t="str">
        <f>IF(入力シート!B34="","",入力シート!B34)</f>
        <v/>
      </c>
      <c r="F21" s="266"/>
      <c r="G21" s="266"/>
      <c r="H21" s="266"/>
      <c r="I21" s="266"/>
      <c r="J21" s="266"/>
      <c r="K21" s="266"/>
      <c r="L21" s="266"/>
      <c r="M21" s="266"/>
      <c r="N21" s="266"/>
      <c r="O21" s="266"/>
      <c r="P21" s="266"/>
      <c r="Q21" s="266"/>
      <c r="R21" s="266"/>
      <c r="S21" s="266"/>
      <c r="T21" s="266"/>
      <c r="U21" s="266"/>
      <c r="V21" s="253" t="str">
        <f>IF(入力シート!B35="","",入力シート!B35)</f>
        <v/>
      </c>
      <c r="W21" s="253"/>
      <c r="X21" s="253"/>
      <c r="Y21" s="253"/>
      <c r="Z21" s="253"/>
      <c r="AA21" s="253"/>
      <c r="AB21" s="253"/>
      <c r="AC21" s="253"/>
      <c r="AD21" s="253"/>
      <c r="AE21" s="253"/>
      <c r="AF21" s="253"/>
      <c r="AG21" s="253"/>
      <c r="AH21" s="253"/>
      <c r="AI21" s="253"/>
      <c r="AJ21" s="75"/>
    </row>
    <row r="22" spans="2:36" ht="13.5" customHeight="1" x14ac:dyDescent="0.4">
      <c r="B22" s="259"/>
      <c r="C22" s="260"/>
      <c r="D22" s="261"/>
      <c r="E22" s="246"/>
      <c r="F22" s="247"/>
      <c r="G22" s="247"/>
      <c r="H22" s="247"/>
      <c r="I22" s="247"/>
      <c r="J22" s="247"/>
      <c r="K22" s="247"/>
      <c r="L22" s="247"/>
      <c r="M22" s="247"/>
      <c r="N22" s="247"/>
      <c r="O22" s="247"/>
      <c r="P22" s="247"/>
      <c r="Q22" s="247"/>
      <c r="R22" s="247"/>
      <c r="S22" s="247"/>
      <c r="T22" s="247"/>
      <c r="U22" s="247"/>
      <c r="V22" s="142"/>
      <c r="W22" s="142"/>
      <c r="X22" s="142"/>
      <c r="Y22" s="142"/>
      <c r="Z22" s="142"/>
      <c r="AA22" s="142"/>
      <c r="AB22" s="142"/>
      <c r="AC22" s="142"/>
      <c r="AD22" s="142"/>
      <c r="AE22" s="142"/>
      <c r="AF22" s="142"/>
      <c r="AG22" s="142"/>
      <c r="AH22" s="142"/>
      <c r="AI22" s="142"/>
      <c r="AJ22" s="76"/>
    </row>
    <row r="23" spans="2:36" ht="4.5" customHeight="1" x14ac:dyDescent="0.4">
      <c r="B23" s="262"/>
      <c r="C23" s="263"/>
      <c r="D23" s="264"/>
      <c r="E23" s="267"/>
      <c r="F23" s="268"/>
      <c r="G23" s="268"/>
      <c r="H23" s="268"/>
      <c r="I23" s="268"/>
      <c r="J23" s="268"/>
      <c r="K23" s="268"/>
      <c r="L23" s="268"/>
      <c r="M23" s="268"/>
      <c r="N23" s="268"/>
      <c r="O23" s="268"/>
      <c r="P23" s="268"/>
      <c r="Q23" s="268"/>
      <c r="R23" s="268"/>
      <c r="S23" s="268"/>
      <c r="T23" s="268"/>
      <c r="U23" s="268"/>
      <c r="V23" s="153"/>
      <c r="W23" s="153"/>
      <c r="X23" s="153"/>
      <c r="Y23" s="153"/>
      <c r="Z23" s="153"/>
      <c r="AA23" s="153"/>
      <c r="AB23" s="153"/>
      <c r="AC23" s="153"/>
      <c r="AD23" s="153"/>
      <c r="AE23" s="153"/>
      <c r="AF23" s="153"/>
      <c r="AG23" s="153"/>
      <c r="AH23" s="153"/>
      <c r="AI23" s="153"/>
      <c r="AJ23" s="83"/>
    </row>
    <row r="24" spans="2:36" ht="11.25" customHeight="1" x14ac:dyDescent="0.4">
      <c r="B24" s="269" t="s">
        <v>5</v>
      </c>
      <c r="C24" s="270"/>
      <c r="D24" s="271"/>
      <c r="E24" s="168" t="s">
        <v>38</v>
      </c>
      <c r="F24" s="169"/>
      <c r="G24" s="169"/>
      <c r="H24" s="169"/>
      <c r="I24" s="169"/>
      <c r="J24" s="169"/>
      <c r="K24" s="169"/>
      <c r="L24" s="170"/>
      <c r="M24" s="171" t="s">
        <v>34</v>
      </c>
      <c r="N24" s="171"/>
      <c r="O24" s="171"/>
      <c r="P24" s="171"/>
      <c r="Q24" s="171"/>
      <c r="R24" s="171"/>
      <c r="S24" s="171" t="s">
        <v>40</v>
      </c>
      <c r="T24" s="171"/>
      <c r="U24" s="171"/>
      <c r="V24" s="171"/>
      <c r="W24" s="171" t="s">
        <v>4</v>
      </c>
      <c r="X24" s="171"/>
      <c r="Y24" s="171"/>
      <c r="Z24" s="171"/>
      <c r="AA24" s="171"/>
      <c r="AB24" s="171"/>
      <c r="AC24" s="171"/>
      <c r="AD24" s="171"/>
      <c r="AE24" s="171"/>
      <c r="AF24" s="171"/>
      <c r="AG24" s="171"/>
      <c r="AH24" s="171"/>
      <c r="AI24" s="171"/>
      <c r="AJ24" s="172"/>
    </row>
    <row r="25" spans="2:36" ht="22.5" customHeight="1" x14ac:dyDescent="0.4">
      <c r="B25" s="272"/>
      <c r="C25" s="273"/>
      <c r="D25" s="274"/>
      <c r="E25" s="173" t="str">
        <f>IF(入力シート!B36="","",入力シート!B36)</f>
        <v/>
      </c>
      <c r="F25" s="174"/>
      <c r="G25" s="174" t="str">
        <f>IF(入力シート!C36="","",入力シート!C36)</f>
        <v/>
      </c>
      <c r="H25" s="174"/>
      <c r="I25" s="174" t="str">
        <f>IF(入力シート!D36="","",入力シート!D36)</f>
        <v/>
      </c>
      <c r="J25" s="174"/>
      <c r="K25" s="174" t="str">
        <f>IF(入力シート!E36="","",入力シート!E36)</f>
        <v/>
      </c>
      <c r="L25" s="175"/>
      <c r="M25" s="173" t="str">
        <f>IF(入力シート!J36="","",入力シート!J36)</f>
        <v/>
      </c>
      <c r="N25" s="174"/>
      <c r="O25" s="174" t="str">
        <f>IF(入力シート!K36="","",入力シート!K36)</f>
        <v/>
      </c>
      <c r="P25" s="174"/>
      <c r="Q25" s="174" t="str">
        <f>IF(入力シート!L36="","",入力シート!L36)</f>
        <v/>
      </c>
      <c r="R25" s="175"/>
      <c r="S25" s="176" t="str">
        <f>IF(入力シート!B37="","",入力シート!B37)</f>
        <v/>
      </c>
      <c r="T25" s="176"/>
      <c r="U25" s="176"/>
      <c r="V25" s="176"/>
      <c r="W25" s="173" t="str">
        <f>IF(入力シート!J37="","",入力シート!J37)</f>
        <v/>
      </c>
      <c r="X25" s="174"/>
      <c r="Y25" s="174" t="str">
        <f>IF(入力シート!K37="","",入力シート!K37)</f>
        <v/>
      </c>
      <c r="Z25" s="174"/>
      <c r="AA25" s="174" t="str">
        <f>IF(入力シート!L37="","",入力シート!L37)</f>
        <v/>
      </c>
      <c r="AB25" s="174"/>
      <c r="AC25" s="174" t="str">
        <f>IF(入力シート!M37="","",入力シート!M37)</f>
        <v/>
      </c>
      <c r="AD25" s="174"/>
      <c r="AE25" s="174" t="str">
        <f>IF(入力シート!N37="","",入力シート!N37)</f>
        <v/>
      </c>
      <c r="AF25" s="174"/>
      <c r="AG25" s="174" t="str">
        <f>IF(入力シート!O37="","",入力シート!O37)</f>
        <v/>
      </c>
      <c r="AH25" s="174"/>
      <c r="AI25" s="174" t="str">
        <f>IF(入力シート!P37="","",入力シート!P37)</f>
        <v/>
      </c>
      <c r="AJ25" s="177"/>
    </row>
    <row r="26" spans="2:36" ht="12" customHeight="1" x14ac:dyDescent="0.4">
      <c r="B26" s="275" t="s">
        <v>39</v>
      </c>
      <c r="C26" s="276"/>
      <c r="D26" s="277"/>
      <c r="E26" s="168" t="s">
        <v>38</v>
      </c>
      <c r="F26" s="169"/>
      <c r="G26" s="169"/>
      <c r="H26" s="169"/>
      <c r="I26" s="169"/>
      <c r="J26" s="169"/>
      <c r="K26" s="169"/>
      <c r="L26" s="170"/>
      <c r="M26" s="168" t="s">
        <v>43</v>
      </c>
      <c r="N26" s="169"/>
      <c r="O26" s="169"/>
      <c r="P26" s="169"/>
      <c r="Q26" s="169"/>
      <c r="R26" s="169"/>
      <c r="S26" s="171" t="s">
        <v>42</v>
      </c>
      <c r="T26" s="171"/>
      <c r="U26" s="171" t="s">
        <v>41</v>
      </c>
      <c r="V26" s="171"/>
      <c r="W26" s="171"/>
      <c r="X26" s="171"/>
      <c r="Y26" s="171"/>
      <c r="Z26" s="171"/>
      <c r="AA26" s="171"/>
      <c r="AB26" s="171"/>
      <c r="AC26" s="171"/>
      <c r="AD26" s="171"/>
      <c r="AE26" s="171"/>
      <c r="AF26" s="171"/>
      <c r="AG26" s="171"/>
      <c r="AH26" s="171"/>
      <c r="AI26" s="171"/>
      <c r="AJ26" s="172"/>
    </row>
    <row r="27" spans="2:36" ht="13.5" customHeight="1" x14ac:dyDescent="0.4">
      <c r="B27" s="278"/>
      <c r="C27" s="279"/>
      <c r="D27" s="280"/>
      <c r="E27" s="178">
        <v>9</v>
      </c>
      <c r="F27" s="179"/>
      <c r="G27" s="179">
        <v>9</v>
      </c>
      <c r="H27" s="179"/>
      <c r="I27" s="179">
        <v>0</v>
      </c>
      <c r="J27" s="179"/>
      <c r="K27" s="179">
        <v>0</v>
      </c>
      <c r="L27" s="180"/>
      <c r="M27" s="54">
        <v>1</v>
      </c>
      <c r="N27" s="55"/>
      <c r="O27" s="55"/>
      <c r="P27" s="55"/>
      <c r="Q27" s="55"/>
      <c r="R27" s="58">
        <v>0</v>
      </c>
      <c r="S27" s="181"/>
      <c r="T27" s="182"/>
      <c r="U27" s="183"/>
      <c r="V27" s="184"/>
      <c r="W27" s="179"/>
      <c r="X27" s="179"/>
      <c r="Y27" s="179"/>
      <c r="Z27" s="179"/>
      <c r="AA27" s="179"/>
      <c r="AB27" s="179"/>
      <c r="AC27" s="179"/>
      <c r="AD27" s="179"/>
      <c r="AE27" s="179"/>
      <c r="AF27" s="179"/>
      <c r="AG27" s="179"/>
      <c r="AH27" s="179"/>
      <c r="AI27" s="179"/>
      <c r="AJ27" s="185"/>
    </row>
    <row r="28" spans="2:36" ht="13.5" customHeight="1" x14ac:dyDescent="0.4">
      <c r="C28" s="148" t="s">
        <v>44</v>
      </c>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row>
    <row r="29" spans="2:36" ht="18.75" customHeight="1" x14ac:dyDescent="0.4">
      <c r="B29" s="186" t="s">
        <v>20</v>
      </c>
      <c r="C29" s="187"/>
      <c r="D29" s="188" t="s">
        <v>51</v>
      </c>
      <c r="E29" s="189"/>
      <c r="F29" s="189"/>
      <c r="G29" s="189"/>
      <c r="H29" s="189"/>
      <c r="I29" s="189"/>
      <c r="J29" s="190"/>
      <c r="K29" s="186" t="s">
        <v>18</v>
      </c>
      <c r="L29" s="189"/>
      <c r="M29" s="189"/>
      <c r="N29" s="187"/>
      <c r="O29" s="191" t="s">
        <v>22</v>
      </c>
      <c r="P29" s="192"/>
      <c r="Q29" s="192"/>
      <c r="R29" s="193" t="s">
        <v>56</v>
      </c>
      <c r="S29" s="194"/>
      <c r="T29" s="194"/>
      <c r="U29" s="194"/>
      <c r="V29" s="194"/>
      <c r="W29" s="195" t="s">
        <v>55</v>
      </c>
      <c r="X29" s="196"/>
      <c r="Y29" s="196"/>
      <c r="Z29" s="196"/>
      <c r="AA29" s="196"/>
      <c r="AB29" s="196"/>
      <c r="AC29" s="196"/>
      <c r="AD29" s="196"/>
      <c r="AE29" s="196"/>
      <c r="AF29" s="197"/>
      <c r="AG29" s="188" t="s">
        <v>54</v>
      </c>
      <c r="AH29" s="189"/>
      <c r="AI29" s="189"/>
      <c r="AJ29" s="187"/>
    </row>
    <row r="30" spans="2:36" ht="18.75" customHeight="1" x14ac:dyDescent="0.4">
      <c r="B30" s="198">
        <f>IF(入力シート!B44="",1,"⓵")</f>
        <v>1</v>
      </c>
      <c r="C30" s="199"/>
      <c r="D30" s="200" t="s">
        <v>14</v>
      </c>
      <c r="E30" s="201"/>
      <c r="F30" s="201"/>
      <c r="G30" s="201"/>
      <c r="H30" s="201"/>
      <c r="I30" s="201"/>
      <c r="J30" s="202"/>
      <c r="K30" s="203" t="str">
        <f>IF(入力シート!C44="","",入力シート!C44)</f>
        <v/>
      </c>
      <c r="L30" s="204"/>
      <c r="M30" s="204"/>
      <c r="N30" s="205"/>
      <c r="O30" s="206">
        <v>35</v>
      </c>
      <c r="P30" s="207"/>
      <c r="Q30" s="207"/>
      <c r="R30" s="204" t="s">
        <v>32</v>
      </c>
      <c r="S30" s="204"/>
      <c r="T30" s="204"/>
      <c r="U30" s="204"/>
      <c r="V30" s="221"/>
      <c r="W30" s="208" t="str">
        <f>IF(入力シート!E44="","",入力シート!E44)</f>
        <v/>
      </c>
      <c r="X30" s="209"/>
      <c r="Y30" s="209"/>
      <c r="Z30" s="209"/>
      <c r="AA30" s="169" t="s">
        <v>57</v>
      </c>
      <c r="AB30" s="169"/>
      <c r="AC30" s="209" t="str">
        <f>IF(入力シート!I44="","",入力シート!I44)</f>
        <v/>
      </c>
      <c r="AD30" s="209"/>
      <c r="AE30" s="78" t="s">
        <v>52</v>
      </c>
      <c r="AF30" s="80"/>
      <c r="AG30" s="206"/>
      <c r="AH30" s="207"/>
      <c r="AI30" s="207"/>
      <c r="AJ30" s="199"/>
    </row>
    <row r="31" spans="2:36" ht="18.75" customHeight="1" x14ac:dyDescent="0.4">
      <c r="B31" s="198">
        <f>IF(入力シート!B45="",2,"⓶")</f>
        <v>2</v>
      </c>
      <c r="C31" s="199"/>
      <c r="D31" s="210" t="s">
        <v>63</v>
      </c>
      <c r="E31" s="211"/>
      <c r="F31" s="211"/>
      <c r="G31" s="211"/>
      <c r="H31" s="211"/>
      <c r="I31" s="211"/>
      <c r="J31" s="212"/>
      <c r="K31" s="203" t="str">
        <f>IF(入力シート!C45="","",入力シート!C45)</f>
        <v/>
      </c>
      <c r="L31" s="204"/>
      <c r="M31" s="204"/>
      <c r="N31" s="205"/>
      <c r="O31" s="206">
        <v>35</v>
      </c>
      <c r="P31" s="207"/>
      <c r="Q31" s="207"/>
      <c r="R31" s="204"/>
      <c r="S31" s="204"/>
      <c r="T31" s="204"/>
      <c r="U31" s="204"/>
      <c r="V31" s="221"/>
      <c r="W31" s="208" t="str">
        <f>IF(入力シート!E45="","",入力シート!E45)</f>
        <v/>
      </c>
      <c r="X31" s="209"/>
      <c r="Y31" s="209"/>
      <c r="Z31" s="209"/>
      <c r="AA31" s="169" t="s">
        <v>57</v>
      </c>
      <c r="AB31" s="169"/>
      <c r="AC31" s="209" t="str">
        <f>IF(入力シート!I45="","",入力シート!I45)</f>
        <v/>
      </c>
      <c r="AD31" s="209"/>
      <c r="AE31" s="78" t="s">
        <v>52</v>
      </c>
      <c r="AF31" s="80"/>
      <c r="AG31" s="213"/>
      <c r="AH31" s="214"/>
      <c r="AI31" s="214"/>
      <c r="AJ31" s="215"/>
    </row>
    <row r="32" spans="2:36" ht="18.75" customHeight="1" x14ac:dyDescent="0.4">
      <c r="B32" s="198">
        <f>IF(入力シート!B46="",3,"⓷")</f>
        <v>3</v>
      </c>
      <c r="C32" s="199"/>
      <c r="D32" s="210" t="s">
        <v>36</v>
      </c>
      <c r="E32" s="211"/>
      <c r="F32" s="211"/>
      <c r="G32" s="211"/>
      <c r="H32" s="211"/>
      <c r="I32" s="211"/>
      <c r="J32" s="212"/>
      <c r="K32" s="216" t="str">
        <f>IF(入力シート!C46="","",入力シート!C46)</f>
        <v/>
      </c>
      <c r="L32" s="217"/>
      <c r="M32" s="217"/>
      <c r="N32" s="218"/>
      <c r="O32" s="206">
        <v>35</v>
      </c>
      <c r="P32" s="207"/>
      <c r="Q32" s="207"/>
      <c r="R32" s="204"/>
      <c r="S32" s="204"/>
      <c r="T32" s="204"/>
      <c r="U32" s="204"/>
      <c r="V32" s="221"/>
      <c r="W32" s="208" t="str">
        <f>IF(入力シート!E46="","",入力シート!E46)</f>
        <v/>
      </c>
      <c r="X32" s="209"/>
      <c r="Y32" s="209"/>
      <c r="Z32" s="209"/>
      <c r="AA32" s="219" t="s">
        <v>59</v>
      </c>
      <c r="AB32" s="219"/>
      <c r="AC32" s="219"/>
      <c r="AD32" s="219"/>
      <c r="AE32" s="219"/>
      <c r="AF32" s="220"/>
      <c r="AG32" s="206"/>
      <c r="AH32" s="207"/>
      <c r="AI32" s="207"/>
      <c r="AJ32" s="199"/>
    </row>
    <row r="33" spans="2:36" ht="18.75" customHeight="1" x14ac:dyDescent="0.4">
      <c r="B33" s="198">
        <f>IF(入力シート!B47="",4,"⓸")</f>
        <v>4</v>
      </c>
      <c r="C33" s="199"/>
      <c r="D33" s="210" t="s">
        <v>48</v>
      </c>
      <c r="E33" s="211"/>
      <c r="F33" s="211"/>
      <c r="G33" s="211"/>
      <c r="H33" s="211"/>
      <c r="I33" s="211"/>
      <c r="J33" s="212"/>
      <c r="K33" s="203" t="str">
        <f>IF(入力シート!C47="","",入力シート!C47)</f>
        <v/>
      </c>
      <c r="L33" s="204"/>
      <c r="M33" s="204"/>
      <c r="N33" s="205"/>
      <c r="O33" s="206">
        <v>35</v>
      </c>
      <c r="P33" s="207"/>
      <c r="Q33" s="207"/>
      <c r="R33" s="204" t="s">
        <v>61</v>
      </c>
      <c r="S33" s="204"/>
      <c r="T33" s="204"/>
      <c r="U33" s="204"/>
      <c r="V33" s="221"/>
      <c r="W33" s="208" t="str">
        <f>IF(入力シート!E47="","",入力シート!E47)</f>
        <v/>
      </c>
      <c r="X33" s="209"/>
      <c r="Y33" s="209"/>
      <c r="Z33" s="209"/>
      <c r="AA33" s="169" t="s">
        <v>57</v>
      </c>
      <c r="AB33" s="169"/>
      <c r="AC33" s="209" t="str">
        <f>IF(入力シート!I47="","",入力シート!I47)</f>
        <v/>
      </c>
      <c r="AD33" s="209"/>
      <c r="AE33" s="78" t="s">
        <v>52</v>
      </c>
      <c r="AF33" s="80"/>
      <c r="AG33" s="206"/>
      <c r="AH33" s="207"/>
      <c r="AI33" s="207"/>
      <c r="AJ33" s="199"/>
    </row>
    <row r="34" spans="2:36" ht="18.75" customHeight="1" x14ac:dyDescent="0.4">
      <c r="B34" s="198">
        <f>IF(入力シート!B48="",5,"⓹")</f>
        <v>5</v>
      </c>
      <c r="C34" s="199"/>
      <c r="D34" s="210" t="s">
        <v>3</v>
      </c>
      <c r="E34" s="211"/>
      <c r="F34" s="211"/>
      <c r="G34" s="211"/>
      <c r="H34" s="211"/>
      <c r="I34" s="211"/>
      <c r="J34" s="212"/>
      <c r="K34" s="203" t="str">
        <f>IF(入力シート!C48="","",入力シート!C48)</f>
        <v/>
      </c>
      <c r="L34" s="204"/>
      <c r="M34" s="204"/>
      <c r="N34" s="205"/>
      <c r="O34" s="206">
        <v>32</v>
      </c>
      <c r="P34" s="207"/>
      <c r="Q34" s="207"/>
      <c r="R34" s="204" t="s">
        <v>30</v>
      </c>
      <c r="S34" s="204"/>
      <c r="T34" s="204"/>
      <c r="U34" s="204"/>
      <c r="V34" s="221"/>
      <c r="W34" s="208" t="str">
        <f>IF(入力シート!E48="","",入力シート!E48)</f>
        <v/>
      </c>
      <c r="X34" s="209"/>
      <c r="Y34" s="209"/>
      <c r="Z34" s="209"/>
      <c r="AA34" s="169" t="s">
        <v>57</v>
      </c>
      <c r="AB34" s="169"/>
      <c r="AC34" s="209" t="str">
        <f>IF(入力シート!I48="","",入力シート!I48)</f>
        <v/>
      </c>
      <c r="AD34" s="209"/>
      <c r="AE34" s="78" t="s">
        <v>52</v>
      </c>
      <c r="AF34" s="80"/>
      <c r="AG34" s="206"/>
      <c r="AH34" s="207"/>
      <c r="AI34" s="207"/>
      <c r="AJ34" s="199"/>
    </row>
    <row r="35" spans="2:36" ht="18.75" customHeight="1" x14ac:dyDescent="0.4">
      <c r="B35" s="198">
        <f>IF(入力シート!B49="",6,"⓺")</f>
        <v>6</v>
      </c>
      <c r="C35" s="199"/>
      <c r="D35" s="210" t="s">
        <v>64</v>
      </c>
      <c r="E35" s="211"/>
      <c r="F35" s="211"/>
      <c r="G35" s="211"/>
      <c r="H35" s="211"/>
      <c r="I35" s="211"/>
      <c r="J35" s="212"/>
      <c r="K35" s="203" t="str">
        <f>IF(入力シート!C49="","",入力シート!C49)</f>
        <v/>
      </c>
      <c r="L35" s="204"/>
      <c r="M35" s="204"/>
      <c r="N35" s="205"/>
      <c r="O35" s="206">
        <v>30</v>
      </c>
      <c r="P35" s="207"/>
      <c r="Q35" s="207"/>
      <c r="R35" s="204" t="s">
        <v>62</v>
      </c>
      <c r="S35" s="204"/>
      <c r="T35" s="204"/>
      <c r="U35" s="204"/>
      <c r="V35" s="221"/>
      <c r="W35" s="208" t="str">
        <f>IF(入力シート!E49="","",入力シート!E49)</f>
        <v/>
      </c>
      <c r="X35" s="209"/>
      <c r="Y35" s="209"/>
      <c r="Z35" s="209"/>
      <c r="AA35" s="169" t="s">
        <v>57</v>
      </c>
      <c r="AB35" s="169"/>
      <c r="AC35" s="209" t="str">
        <f>IF(入力シート!I49="","",入力シート!I49)</f>
        <v/>
      </c>
      <c r="AD35" s="209"/>
      <c r="AE35" s="78" t="s">
        <v>52</v>
      </c>
      <c r="AF35" s="80"/>
      <c r="AG35" s="206"/>
      <c r="AH35" s="207"/>
      <c r="AI35" s="207"/>
      <c r="AJ35" s="199"/>
    </row>
    <row r="36" spans="2:36" ht="18.75" customHeight="1" x14ac:dyDescent="0.4">
      <c r="B36" s="198">
        <f>IF(入力シート!B50="",7,"⓻")</f>
        <v>7</v>
      </c>
      <c r="C36" s="199"/>
      <c r="D36" s="210" t="s">
        <v>31</v>
      </c>
      <c r="E36" s="211"/>
      <c r="F36" s="211"/>
      <c r="G36" s="211"/>
      <c r="H36" s="211"/>
      <c r="I36" s="211"/>
      <c r="J36" s="212"/>
      <c r="K36" s="203" t="str">
        <f>IF(入力シート!C50="","",入力シート!C50)</f>
        <v/>
      </c>
      <c r="L36" s="204"/>
      <c r="M36" s="204"/>
      <c r="N36" s="205"/>
      <c r="O36" s="206">
        <v>25</v>
      </c>
      <c r="P36" s="207"/>
      <c r="Q36" s="207"/>
      <c r="R36" s="204"/>
      <c r="S36" s="204"/>
      <c r="T36" s="204"/>
      <c r="U36" s="204"/>
      <c r="V36" s="221"/>
      <c r="W36" s="208" t="str">
        <f>IF(入力シート!E50="","",入力シート!E50)</f>
        <v/>
      </c>
      <c r="X36" s="209"/>
      <c r="Y36" s="209"/>
      <c r="Z36" s="209"/>
      <c r="AA36" s="219" t="s">
        <v>13</v>
      </c>
      <c r="AB36" s="219"/>
      <c r="AC36" s="209" t="str">
        <f>IF(入力シート!I50="","",入力シート!I50)</f>
        <v/>
      </c>
      <c r="AD36" s="209"/>
      <c r="AE36" s="78" t="s">
        <v>60</v>
      </c>
      <c r="AF36" s="80"/>
      <c r="AG36" s="206"/>
      <c r="AH36" s="207"/>
      <c r="AI36" s="207"/>
      <c r="AJ36" s="199"/>
    </row>
    <row r="37" spans="2:36" ht="18.75" customHeight="1" x14ac:dyDescent="0.4">
      <c r="B37" s="198">
        <f>IF(入力シート!B51="",8,"⓼")</f>
        <v>8</v>
      </c>
      <c r="C37" s="199"/>
      <c r="D37" s="222" t="s">
        <v>15</v>
      </c>
      <c r="E37" s="204"/>
      <c r="F37" s="204"/>
      <c r="G37" s="204"/>
      <c r="H37" s="204"/>
      <c r="I37" s="204"/>
      <c r="J37" s="221"/>
      <c r="K37" s="203" t="str">
        <f>IF(入力シート!C51="","",入力シート!C51)</f>
        <v/>
      </c>
      <c r="L37" s="204"/>
      <c r="M37" s="204"/>
      <c r="N37" s="205"/>
      <c r="O37" s="206">
        <v>30</v>
      </c>
      <c r="P37" s="207"/>
      <c r="Q37" s="207"/>
      <c r="R37" s="204"/>
      <c r="S37" s="204"/>
      <c r="T37" s="204"/>
      <c r="U37" s="204"/>
      <c r="V37" s="221"/>
      <c r="W37" s="208" t="str">
        <f>IF(入力シート!E51="","",入力シート!E51)</f>
        <v/>
      </c>
      <c r="X37" s="209"/>
      <c r="Y37" s="209"/>
      <c r="Z37" s="209"/>
      <c r="AA37" s="219" t="s">
        <v>13</v>
      </c>
      <c r="AB37" s="219"/>
      <c r="AC37" s="209" t="str">
        <f>IF(入力シート!I51="","",入力シート!I51)</f>
        <v/>
      </c>
      <c r="AD37" s="209"/>
      <c r="AE37" s="78" t="s">
        <v>60</v>
      </c>
      <c r="AF37" s="80"/>
      <c r="AG37" s="206"/>
      <c r="AH37" s="207"/>
      <c r="AI37" s="207"/>
      <c r="AJ37" s="199"/>
    </row>
    <row r="38" spans="2:36" ht="18.75" customHeight="1" x14ac:dyDescent="0.4">
      <c r="B38" s="198">
        <f>IF(入力シート!B52="",9,"⓽")</f>
        <v>9</v>
      </c>
      <c r="C38" s="199"/>
      <c r="D38" s="222" t="s">
        <v>65</v>
      </c>
      <c r="E38" s="204"/>
      <c r="F38" s="204"/>
      <c r="G38" s="204"/>
      <c r="H38" s="204"/>
      <c r="I38" s="204"/>
      <c r="J38" s="221"/>
      <c r="K38" s="203" t="str">
        <f>IF(入力シート!C52="","",入力シート!C52)</f>
        <v/>
      </c>
      <c r="L38" s="204"/>
      <c r="M38" s="204"/>
      <c r="N38" s="205"/>
      <c r="O38" s="206">
        <v>30</v>
      </c>
      <c r="P38" s="207"/>
      <c r="Q38" s="207"/>
      <c r="R38" s="204" t="s">
        <v>27</v>
      </c>
      <c r="S38" s="204"/>
      <c r="T38" s="204"/>
      <c r="U38" s="204"/>
      <c r="V38" s="221"/>
      <c r="W38" s="208" t="str">
        <f>IF(入力シート!E52="","",入力シート!E52)</f>
        <v/>
      </c>
      <c r="X38" s="209"/>
      <c r="Y38" s="209"/>
      <c r="Z38" s="209"/>
      <c r="AA38" s="169" t="s">
        <v>57</v>
      </c>
      <c r="AB38" s="169"/>
      <c r="AC38" s="209" t="str">
        <f>IF(入力シート!I52="","",入力シート!I52)</f>
        <v/>
      </c>
      <c r="AD38" s="209"/>
      <c r="AE38" s="78" t="s">
        <v>52</v>
      </c>
      <c r="AF38" s="80"/>
      <c r="AG38" s="206"/>
      <c r="AH38" s="207"/>
      <c r="AI38" s="207"/>
      <c r="AJ38" s="199"/>
    </row>
    <row r="39" spans="2:36" ht="18.75" customHeight="1" x14ac:dyDescent="0.4">
      <c r="B39" s="198">
        <f>IF(入力シート!B53="",10,"⓾")</f>
        <v>10</v>
      </c>
      <c r="C39" s="199"/>
      <c r="D39" s="170" t="s">
        <v>46</v>
      </c>
      <c r="E39" s="171"/>
      <c r="F39" s="171"/>
      <c r="G39" s="171"/>
      <c r="H39" s="171"/>
      <c r="I39" s="171"/>
      <c r="J39" s="168"/>
      <c r="K39" s="203" t="str">
        <f>IF(入力シート!C53="","",入力シート!C53)</f>
        <v/>
      </c>
      <c r="L39" s="204"/>
      <c r="M39" s="204"/>
      <c r="N39" s="205"/>
      <c r="O39" s="206">
        <v>30</v>
      </c>
      <c r="P39" s="207"/>
      <c r="Q39" s="207"/>
      <c r="R39" s="204" t="s">
        <v>33</v>
      </c>
      <c r="S39" s="204"/>
      <c r="T39" s="204"/>
      <c r="U39" s="204"/>
      <c r="V39" s="221"/>
      <c r="W39" s="208" t="str">
        <f>IF(入力シート!E53="","",入力シート!E53)</f>
        <v/>
      </c>
      <c r="X39" s="209"/>
      <c r="Y39" s="209"/>
      <c r="Z39" s="209"/>
      <c r="AA39" s="219" t="s">
        <v>13</v>
      </c>
      <c r="AB39" s="219"/>
      <c r="AC39" s="209" t="str">
        <f>IF(入力シート!I53="","",入力シート!I53)</f>
        <v/>
      </c>
      <c r="AD39" s="209"/>
      <c r="AE39" s="78" t="s">
        <v>60</v>
      </c>
      <c r="AF39" s="80"/>
      <c r="AG39" s="206"/>
      <c r="AH39" s="207"/>
      <c r="AI39" s="207"/>
      <c r="AJ39" s="199"/>
    </row>
    <row r="40" spans="2:36" ht="18.75" customHeight="1" x14ac:dyDescent="0.4">
      <c r="B40" s="198">
        <f>IF(入力シート!B54="",11,"⑪")</f>
        <v>11</v>
      </c>
      <c r="C40" s="199"/>
      <c r="D40" s="210" t="s">
        <v>50</v>
      </c>
      <c r="E40" s="211"/>
      <c r="F40" s="211"/>
      <c r="G40" s="211"/>
      <c r="H40" s="211"/>
      <c r="I40" s="211"/>
      <c r="J40" s="212"/>
      <c r="K40" s="223" t="str">
        <f>IF(入力シート!C54="","",入力シート!C54)</f>
        <v/>
      </c>
      <c r="L40" s="224"/>
      <c r="M40" s="224"/>
      <c r="N40" s="225"/>
      <c r="O40" s="206">
        <v>30</v>
      </c>
      <c r="P40" s="207"/>
      <c r="Q40" s="207"/>
      <c r="R40" s="204" t="s">
        <v>0</v>
      </c>
      <c r="S40" s="204"/>
      <c r="T40" s="204"/>
      <c r="U40" s="204"/>
      <c r="V40" s="221"/>
      <c r="W40" s="226" t="str">
        <f>IF(入力シート!E54="","",入力シート!E54)</f>
        <v/>
      </c>
      <c r="X40" s="227"/>
      <c r="Y40" s="227"/>
      <c r="Z40" s="227"/>
      <c r="AA40" s="228" t="s">
        <v>13</v>
      </c>
      <c r="AB40" s="228"/>
      <c r="AC40" s="227" t="str">
        <f>IF(入力シート!I54="","",入力シート!I54)</f>
        <v/>
      </c>
      <c r="AD40" s="227"/>
      <c r="AE40" s="79" t="s">
        <v>60</v>
      </c>
      <c r="AF40" s="81"/>
      <c r="AG40" s="206"/>
      <c r="AH40" s="207"/>
      <c r="AI40" s="207"/>
      <c r="AJ40" s="199"/>
    </row>
    <row r="41" spans="2:36" ht="13.5" customHeight="1" x14ac:dyDescent="0.4">
      <c r="B41" s="229" t="s">
        <v>45</v>
      </c>
      <c r="C41" s="230"/>
      <c r="D41" s="231"/>
      <c r="E41" s="231"/>
      <c r="F41" s="231"/>
      <c r="G41" s="231"/>
      <c r="H41" s="231"/>
      <c r="I41" s="232"/>
      <c r="J41" s="233" t="s">
        <v>49</v>
      </c>
      <c r="K41" s="153"/>
      <c r="L41" s="153"/>
      <c r="M41" s="153"/>
      <c r="N41" s="153"/>
      <c r="O41" s="209"/>
      <c r="P41" s="209"/>
      <c r="Q41" s="209"/>
      <c r="R41" s="209"/>
      <c r="S41" s="209"/>
      <c r="T41" s="209"/>
      <c r="U41" s="209"/>
      <c r="V41" s="209"/>
      <c r="W41" s="153"/>
      <c r="X41" s="153"/>
      <c r="Y41" s="153"/>
      <c r="Z41" s="153"/>
      <c r="AA41" s="153"/>
      <c r="AB41" s="153"/>
      <c r="AC41" s="153"/>
      <c r="AD41" s="153"/>
      <c r="AE41" s="153"/>
      <c r="AF41" s="153"/>
      <c r="AG41" s="153"/>
      <c r="AH41" s="153"/>
      <c r="AI41" s="153"/>
      <c r="AJ41" s="154"/>
    </row>
    <row r="42" spans="2:36" ht="13.5" customHeight="1" x14ac:dyDescent="0.4">
      <c r="B42" s="234" t="s">
        <v>47</v>
      </c>
      <c r="C42" s="235"/>
      <c r="D42" s="235"/>
      <c r="E42" s="235"/>
      <c r="F42" s="235"/>
      <c r="G42" s="235"/>
      <c r="H42" s="235"/>
      <c r="I42" s="236"/>
      <c r="J42" s="237" t="s">
        <v>95</v>
      </c>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9"/>
    </row>
    <row r="43" spans="2:36" ht="6.75" customHeight="1" x14ac:dyDescent="0.4">
      <c r="T43" s="68"/>
      <c r="U43" s="68"/>
      <c r="V43" s="68"/>
      <c r="W43" s="68"/>
      <c r="X43" s="68"/>
      <c r="Y43" s="68"/>
      <c r="Z43" s="68"/>
      <c r="AA43" s="68"/>
      <c r="AB43" s="68"/>
      <c r="AC43" s="68"/>
    </row>
    <row r="44" spans="2:36" ht="13.5" customHeight="1" x14ac:dyDescent="0.4">
      <c r="T44" s="68"/>
      <c r="U44" s="68"/>
      <c r="V44" s="68"/>
      <c r="W44" s="68"/>
      <c r="X44" s="68"/>
      <c r="Y44" s="68"/>
      <c r="Z44" s="68"/>
      <c r="AA44" s="68"/>
      <c r="AB44" s="68"/>
      <c r="AC44" s="68"/>
    </row>
    <row r="45" spans="2:36" ht="13.5" customHeight="1" x14ac:dyDescent="0.4">
      <c r="T45" s="68"/>
      <c r="U45" s="68"/>
      <c r="V45" s="68"/>
      <c r="W45" s="68"/>
      <c r="X45" s="68"/>
      <c r="Y45" s="68"/>
      <c r="Z45" s="68"/>
      <c r="AA45" s="68"/>
      <c r="AB45" s="68"/>
      <c r="AC45" s="68"/>
      <c r="AE45" s="68"/>
      <c r="AF45" s="68"/>
      <c r="AG45" s="68"/>
      <c r="AH45" s="68"/>
      <c r="AI45" s="68"/>
      <c r="AJ45" s="68"/>
    </row>
    <row r="46" spans="2:36" ht="5.25" customHeight="1" x14ac:dyDescent="0.4">
      <c r="T46" s="68"/>
      <c r="U46" s="68"/>
      <c r="V46" s="68"/>
      <c r="W46" s="68"/>
      <c r="X46" s="68"/>
      <c r="Y46" s="68"/>
      <c r="Z46" s="68"/>
      <c r="AA46" s="68"/>
      <c r="AB46" s="68"/>
      <c r="AC46" s="68"/>
      <c r="AE46" s="68"/>
      <c r="AF46" s="68"/>
      <c r="AG46" s="68"/>
      <c r="AH46" s="68"/>
      <c r="AI46" s="68"/>
      <c r="AJ46" s="68"/>
    </row>
    <row r="47" spans="2:36" ht="13.5" customHeight="1" x14ac:dyDescent="0.4">
      <c r="T47" s="68"/>
      <c r="U47" s="68"/>
      <c r="V47" s="68"/>
      <c r="W47" s="68"/>
      <c r="X47" s="68"/>
      <c r="Y47" s="68"/>
      <c r="Z47" s="68"/>
      <c r="AA47" s="68"/>
      <c r="AB47" s="68"/>
      <c r="AC47" s="68"/>
      <c r="AE47" s="68"/>
      <c r="AF47" s="68"/>
      <c r="AG47" s="68"/>
      <c r="AH47" s="68"/>
      <c r="AI47" s="68"/>
      <c r="AJ47" s="68"/>
    </row>
    <row r="48" spans="2:36" ht="19.5" customHeight="1" x14ac:dyDescent="0.4">
      <c r="T48" s="68"/>
      <c r="U48" s="68"/>
      <c r="V48" s="68"/>
      <c r="W48" s="68"/>
      <c r="X48" s="68"/>
      <c r="Y48" s="68"/>
      <c r="Z48" s="68"/>
      <c r="AA48" s="68"/>
      <c r="AB48" s="68"/>
      <c r="AC48" s="68"/>
      <c r="AE48" s="68"/>
      <c r="AF48" s="68"/>
      <c r="AG48" s="68"/>
      <c r="AH48" s="68"/>
      <c r="AI48" s="68"/>
      <c r="AJ48" s="68"/>
    </row>
    <row r="49" spans="20:36" ht="7.5" customHeight="1" x14ac:dyDescent="0.4">
      <c r="T49" s="68"/>
      <c r="U49" s="68"/>
      <c r="V49" s="68"/>
      <c r="W49" s="68"/>
      <c r="X49" s="68"/>
      <c r="Y49" s="68"/>
      <c r="Z49" s="68"/>
      <c r="AA49" s="68"/>
      <c r="AB49" s="68"/>
      <c r="AC49" s="68"/>
      <c r="AE49" s="68"/>
      <c r="AF49" s="68"/>
      <c r="AG49" s="68"/>
      <c r="AH49" s="68"/>
      <c r="AI49" s="68"/>
      <c r="AJ49" s="68"/>
    </row>
    <row r="50" spans="20:36" ht="12.75" customHeight="1" x14ac:dyDescent="0.4">
      <c r="T50" s="68"/>
      <c r="U50" s="68"/>
      <c r="V50" s="68"/>
      <c r="W50" s="68"/>
      <c r="X50" s="68"/>
      <c r="Y50" s="68"/>
      <c r="Z50" s="68"/>
      <c r="AA50" s="68"/>
      <c r="AB50" s="68"/>
      <c r="AC50" s="68"/>
      <c r="AE50" s="68"/>
      <c r="AF50" s="68"/>
      <c r="AG50" s="68"/>
      <c r="AH50" s="68"/>
      <c r="AI50" s="68"/>
      <c r="AJ50" s="68"/>
    </row>
    <row r="51" spans="20:36" ht="4.5" customHeight="1" x14ac:dyDescent="0.4">
      <c r="T51" s="68"/>
      <c r="U51" s="68"/>
      <c r="V51" s="68"/>
      <c r="W51" s="68"/>
      <c r="X51" s="68"/>
      <c r="Y51" s="68"/>
      <c r="Z51" s="68"/>
      <c r="AA51" s="68"/>
      <c r="AB51" s="68"/>
      <c r="AC51" s="68"/>
      <c r="AE51" s="68"/>
      <c r="AF51" s="68"/>
      <c r="AG51" s="68"/>
      <c r="AH51" s="68"/>
      <c r="AI51" s="68"/>
      <c r="AJ51" s="68"/>
    </row>
    <row r="52" spans="20:36" ht="24.75" customHeight="1" x14ac:dyDescent="0.4">
      <c r="T52" s="68"/>
      <c r="U52" s="68"/>
      <c r="V52" s="68"/>
      <c r="W52" s="68"/>
      <c r="X52" s="68"/>
      <c r="Y52" s="68"/>
      <c r="Z52" s="68"/>
      <c r="AA52" s="68"/>
      <c r="AB52" s="68"/>
      <c r="AC52" s="68"/>
      <c r="AE52" s="68"/>
      <c r="AF52" s="68"/>
      <c r="AG52" s="68"/>
      <c r="AH52" s="68"/>
      <c r="AI52" s="68"/>
      <c r="AJ52" s="68"/>
    </row>
    <row r="53" spans="20:36" ht="13.5" customHeight="1" x14ac:dyDescent="0.4">
      <c r="T53" s="68"/>
      <c r="U53" s="68"/>
      <c r="V53" s="68"/>
      <c r="W53" s="68"/>
      <c r="X53" s="68"/>
      <c r="Y53" s="68"/>
      <c r="Z53" s="68"/>
      <c r="AA53" s="68"/>
      <c r="AB53" s="68"/>
      <c r="AC53" s="68"/>
      <c r="AE53" s="68"/>
      <c r="AF53" s="68"/>
      <c r="AG53" s="68"/>
      <c r="AH53" s="68"/>
      <c r="AI53" s="68"/>
      <c r="AJ53" s="68"/>
    </row>
  </sheetData>
  <sheetProtection password="809A" sheet="1" objects="1" scenarios="1" selectLockedCells="1" selectUnlockedCells="1"/>
  <mergeCells count="180">
    <mergeCell ref="B41:I41"/>
    <mergeCell ref="J41:AJ41"/>
    <mergeCell ref="B42:I42"/>
    <mergeCell ref="J42:AJ42"/>
    <mergeCell ref="B10:F14"/>
    <mergeCell ref="G10:J11"/>
    <mergeCell ref="AD11:AJ14"/>
    <mergeCell ref="G13:J14"/>
    <mergeCell ref="K13:AC14"/>
    <mergeCell ref="B15:F19"/>
    <mergeCell ref="G15:J16"/>
    <mergeCell ref="AD16:AJ19"/>
    <mergeCell ref="G18:J19"/>
    <mergeCell ref="K18:AC19"/>
    <mergeCell ref="B21:D23"/>
    <mergeCell ref="E21:U23"/>
    <mergeCell ref="V21:AI23"/>
    <mergeCell ref="B24:D25"/>
    <mergeCell ref="B26:D27"/>
    <mergeCell ref="R30:V32"/>
    <mergeCell ref="R35:V37"/>
    <mergeCell ref="B40:C40"/>
    <mergeCell ref="D40:J40"/>
    <mergeCell ref="K40:N40"/>
    <mergeCell ref="O40:Q40"/>
    <mergeCell ref="R40:V40"/>
    <mergeCell ref="W40:Z40"/>
    <mergeCell ref="AA40:AB40"/>
    <mergeCell ref="AC40:AD40"/>
    <mergeCell ref="AG40:AJ40"/>
    <mergeCell ref="B39:C39"/>
    <mergeCell ref="D39:J39"/>
    <mergeCell ref="K39:N39"/>
    <mergeCell ref="O39:Q39"/>
    <mergeCell ref="R39:V39"/>
    <mergeCell ref="W39:Z39"/>
    <mergeCell ref="AA39:AB39"/>
    <mergeCell ref="AC39:AD39"/>
    <mergeCell ref="AG39:AJ39"/>
    <mergeCell ref="B37:C37"/>
    <mergeCell ref="D37:J37"/>
    <mergeCell ref="K37:N37"/>
    <mergeCell ref="O37:Q37"/>
    <mergeCell ref="W37:Z37"/>
    <mergeCell ref="AA37:AB37"/>
    <mergeCell ref="AC37:AD37"/>
    <mergeCell ref="AG37:AJ37"/>
    <mergeCell ref="B38:C38"/>
    <mergeCell ref="D38:J38"/>
    <mergeCell ref="K38:N38"/>
    <mergeCell ref="O38:Q38"/>
    <mergeCell ref="R38:V38"/>
    <mergeCell ref="W38:Z38"/>
    <mergeCell ref="AA38:AB38"/>
    <mergeCell ref="AC38:AD38"/>
    <mergeCell ref="AG38:AJ38"/>
    <mergeCell ref="B35:C35"/>
    <mergeCell ref="D35:J35"/>
    <mergeCell ref="K35:N35"/>
    <mergeCell ref="O35:Q35"/>
    <mergeCell ref="W35:Z35"/>
    <mergeCell ref="AA35:AB35"/>
    <mergeCell ref="AC35:AD35"/>
    <mergeCell ref="AG35:AJ35"/>
    <mergeCell ref="B36:C36"/>
    <mergeCell ref="D36:J36"/>
    <mergeCell ref="K36:N36"/>
    <mergeCell ref="O36:Q36"/>
    <mergeCell ref="W36:Z36"/>
    <mergeCell ref="AA36:AB36"/>
    <mergeCell ref="AC36:AD36"/>
    <mergeCell ref="AG36:AJ36"/>
    <mergeCell ref="B34:C34"/>
    <mergeCell ref="D34:J34"/>
    <mergeCell ref="K34:N34"/>
    <mergeCell ref="O34:Q34"/>
    <mergeCell ref="R34:V34"/>
    <mergeCell ref="W34:Z34"/>
    <mergeCell ref="AA34:AB34"/>
    <mergeCell ref="AC34:AD34"/>
    <mergeCell ref="AG34:AJ34"/>
    <mergeCell ref="B33:C33"/>
    <mergeCell ref="D33:J33"/>
    <mergeCell ref="K33:N33"/>
    <mergeCell ref="O33:Q33"/>
    <mergeCell ref="R33:V33"/>
    <mergeCell ref="W33:Z33"/>
    <mergeCell ref="AA33:AB33"/>
    <mergeCell ref="AC33:AD33"/>
    <mergeCell ref="AG33:AJ33"/>
    <mergeCell ref="B31:C31"/>
    <mergeCell ref="D31:J31"/>
    <mergeCell ref="K31:N31"/>
    <mergeCell ref="O31:Q31"/>
    <mergeCell ref="W31:Z31"/>
    <mergeCell ref="AA31:AB31"/>
    <mergeCell ref="AC31:AD31"/>
    <mergeCell ref="AG31:AJ31"/>
    <mergeCell ref="B32:C32"/>
    <mergeCell ref="D32:J32"/>
    <mergeCell ref="K32:N32"/>
    <mergeCell ref="O32:Q32"/>
    <mergeCell ref="W32:Z32"/>
    <mergeCell ref="AA32:AF32"/>
    <mergeCell ref="AG32:AJ32"/>
    <mergeCell ref="C28:AJ28"/>
    <mergeCell ref="B29:C29"/>
    <mergeCell ref="D29:J29"/>
    <mergeCell ref="K29:N29"/>
    <mergeCell ref="O29:Q29"/>
    <mergeCell ref="R29:V29"/>
    <mergeCell ref="W29:AF29"/>
    <mergeCell ref="AG29:AJ29"/>
    <mergeCell ref="B30:C30"/>
    <mergeCell ref="D30:J30"/>
    <mergeCell ref="K30:N30"/>
    <mergeCell ref="O30:Q30"/>
    <mergeCell ref="W30:Z30"/>
    <mergeCell ref="AA30:AB30"/>
    <mergeCell ref="AC30:AD30"/>
    <mergeCell ref="AG30:AJ30"/>
    <mergeCell ref="E26:L26"/>
    <mergeCell ref="M26:R26"/>
    <mergeCell ref="S26:T26"/>
    <mergeCell ref="U26:AJ26"/>
    <mergeCell ref="E27:F27"/>
    <mergeCell ref="G27:H27"/>
    <mergeCell ref="I27:J27"/>
    <mergeCell ref="K27:L27"/>
    <mergeCell ref="S27:T27"/>
    <mergeCell ref="U27:V27"/>
    <mergeCell ref="W27:X27"/>
    <mergeCell ref="Y27:Z27"/>
    <mergeCell ref="AA27:AB27"/>
    <mergeCell ref="AC27:AD27"/>
    <mergeCell ref="AE27:AF27"/>
    <mergeCell ref="AG27:AH27"/>
    <mergeCell ref="AI27:AJ27"/>
    <mergeCell ref="K16:AC16"/>
    <mergeCell ref="G17:J17"/>
    <mergeCell ref="K17:AC17"/>
    <mergeCell ref="E24:L24"/>
    <mergeCell ref="M24:R24"/>
    <mergeCell ref="S24:V24"/>
    <mergeCell ref="W24:AJ24"/>
    <mergeCell ref="E25:F25"/>
    <mergeCell ref="G25:H25"/>
    <mergeCell ref="I25:J25"/>
    <mergeCell ref="K25:L25"/>
    <mergeCell ref="M25:N25"/>
    <mergeCell ref="O25:P25"/>
    <mergeCell ref="Q25:R25"/>
    <mergeCell ref="S25:V25"/>
    <mergeCell ref="W25:X25"/>
    <mergeCell ref="Y25:Z25"/>
    <mergeCell ref="AA25:AB25"/>
    <mergeCell ref="AC25:AD25"/>
    <mergeCell ref="AE25:AF25"/>
    <mergeCell ref="AG25:AH25"/>
    <mergeCell ref="AI25:AJ25"/>
    <mergeCell ref="L10:R10"/>
    <mergeCell ref="S10:V10"/>
    <mergeCell ref="W10:AC10"/>
    <mergeCell ref="AD10:AJ10"/>
    <mergeCell ref="K11:AC11"/>
    <mergeCell ref="G12:J12"/>
    <mergeCell ref="K12:AC12"/>
    <mergeCell ref="L15:R15"/>
    <mergeCell ref="S15:V15"/>
    <mergeCell ref="W15:AC15"/>
    <mergeCell ref="AD15:AJ15"/>
    <mergeCell ref="Q1:AJ1"/>
    <mergeCell ref="AB5:AC5"/>
    <mergeCell ref="AE5:AF5"/>
    <mergeCell ref="AH5:AI5"/>
    <mergeCell ref="D7:E7"/>
    <mergeCell ref="B9:F9"/>
    <mergeCell ref="G9:L9"/>
    <mergeCell ref="M9:T9"/>
    <mergeCell ref="U9:AJ9"/>
  </mergeCells>
  <phoneticPr fontId="1" type="Hiragana"/>
  <pageMargins left="0.7" right="0.7" top="0.75" bottom="0.35629921259842523" header="0.3" footer="0.3"/>
  <pageSetup paperSize="9" scale="99" orientation="portrait" r:id="rId1"/>
  <headerFooter>
    <oddHeader>&amp;L様式第１号（第５条,第６条関係）</oddHeader>
    <oddFooter>&amp;R&amp;18３/３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入力シート</vt:lpstr>
      <vt:lpstr>金融機関控え</vt:lpstr>
      <vt:lpstr>市控え</vt:lpstr>
      <vt:lpstr>本人控え</vt:lpstr>
      <vt:lpstr>金融機関控え!Print_Area</vt:lpstr>
      <vt:lpstr>市控え!Print_Area</vt:lpstr>
      <vt:lpstr>入力シート!Print_Area</vt:lpstr>
      <vt:lpstr>本人控え!Print_Area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vdi130</dc:creator>
  <cp:lastModifiedBy>C5QB22091</cp:lastModifiedBy>
  <cp:lastPrinted>2024-02-21T01:53:12Z</cp:lastPrinted>
  <dcterms:created xsi:type="dcterms:W3CDTF">2023-05-19T09:22:37Z</dcterms:created>
  <dcterms:modified xsi:type="dcterms:W3CDTF">2024-02-21T01:54:44Z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2024-02-21T01:39:24Z</vt:filetime>
  </property>
</Properties>
</file>